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bookViews>
    <workbookView xWindow="0" yWindow="0" windowWidth="28800" windowHeight="12912" firstSheet="4" activeTab="4"/>
  </bookViews>
  <sheets>
    <sheet name="게이트볼(남자-대진표)" sheetId="31" state="hidden" r:id="rId1"/>
    <sheet name="게이트볼(여자-대진표)" sheetId="40" state="hidden" r:id="rId2"/>
    <sheet name="게이트볼(혼성-대진표)" sheetId="41" state="hidden" r:id="rId3"/>
    <sheet name="댄스" sheetId="52" state="hidden" r:id="rId4"/>
    <sheet name="론볼(B4-혼성단식)" sheetId="53" r:id="rId5"/>
    <sheet name="론볼(B4-혼성복식)" sheetId="54" r:id="rId6"/>
    <sheet name="론볼(B5-혼성단식)" sheetId="55" r:id="rId7"/>
    <sheet name="론볼(B6-남자단식)" sheetId="57" r:id="rId8"/>
    <sheet name="론볼(B6-남자복식)" sheetId="58" r:id="rId9"/>
    <sheet name="론볼(B6-남자3인조)" sheetId="56" r:id="rId10"/>
    <sheet name="론볼(B6-여자단식)" sheetId="59" r:id="rId11"/>
    <sheet name="론볼(B6-여자복식)" sheetId="60" r:id="rId12"/>
    <sheet name="론볼(B6-B7 여자3인조)" sheetId="61" r:id="rId13"/>
    <sheet name="론볼(B7-남자단식)" sheetId="62" r:id="rId14"/>
    <sheet name="론볼(B7-여자단식)" sheetId="65" r:id="rId15"/>
    <sheet name="론볼(B7-여자복식)" sheetId="66" r:id="rId16"/>
    <sheet name="론볼(B8-혼성단식)" sheetId="67" r:id="rId17"/>
    <sheet name="론볼(B8-혼성복식)" sheetId="68" r:id="rId18"/>
    <sheet name="론볼(혼성4인조 통합)" sheetId="70" r:id="rId19"/>
    <sheet name="보치아(BC1 개인전)" sheetId="72" state="hidden" r:id="rId20"/>
    <sheet name="보치아(BC2 개인전)" sheetId="97" state="hidden" r:id="rId21"/>
    <sheet name="보치아(BC3 개인전)" sheetId="98" state="hidden" r:id="rId22"/>
    <sheet name="보치아(BC4 개인전)" sheetId="99" state="hidden" r:id="rId23"/>
    <sheet name="보치아(BC3 페어)" sheetId="100" state="hidden" r:id="rId24"/>
    <sheet name="보치아(BC4 페어)" sheetId="101" state="hidden" r:id="rId25"/>
    <sheet name="보치아(BC1,2 단체전)" sheetId="102" state="hidden" r:id="rId26"/>
    <sheet name="볼링" sheetId="73" state="hidden" r:id="rId27"/>
    <sheet name="론볼(B7남자복식)" sheetId="103" r:id="rId28"/>
    <sheet name="론볼(B7남자)3인조" sheetId="104" r:id="rId29"/>
    <sheet name="론볼B8-혼성3인조)" sheetId="105" r:id="rId30"/>
    <sheet name="론볼(B5혼성복식)" sheetId="106" r:id="rId31"/>
  </sheets>
  <definedNames>
    <definedName name="_xlnm._FilterDatabase" localSheetId="0" hidden="1">'게이트볼(남자-대진표)'!$L$7:$L$35</definedName>
    <definedName name="_xlnm._FilterDatabase" localSheetId="1" hidden="1">'게이트볼(여자-대진표)'!#REF!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14" i="106" l="1"/>
  <c r="L14" i="106"/>
  <c r="C14" i="106"/>
  <c r="B14" i="106"/>
  <c r="M10" i="106"/>
  <c r="L10" i="106"/>
  <c r="C10" i="106"/>
  <c r="B10" i="106"/>
  <c r="M6" i="106"/>
  <c r="L6" i="106"/>
  <c r="M14" i="105"/>
  <c r="L14" i="105"/>
  <c r="C14" i="105"/>
  <c r="B14" i="105"/>
  <c r="M10" i="105"/>
  <c r="L10" i="105"/>
  <c r="C10" i="105"/>
  <c r="B10" i="105"/>
  <c r="M6" i="105"/>
  <c r="L6" i="105"/>
  <c r="C19" i="68"/>
  <c r="B19" i="68"/>
  <c r="M20" i="67"/>
  <c r="L20" i="67"/>
  <c r="C20" i="67"/>
  <c r="B20" i="67"/>
  <c r="M19" i="61"/>
  <c r="L19" i="61"/>
  <c r="M20" i="56"/>
  <c r="L20" i="56"/>
  <c r="C6" i="56"/>
  <c r="B6" i="56"/>
  <c r="C22" i="57"/>
  <c r="B22" i="57"/>
  <c r="M19" i="55"/>
  <c r="L19" i="55"/>
  <c r="C6" i="53"/>
  <c r="B6" i="53"/>
  <c r="M30" i="104"/>
  <c r="L30" i="104"/>
  <c r="C30" i="104"/>
  <c r="B30" i="104"/>
  <c r="M26" i="104"/>
  <c r="L26" i="104"/>
  <c r="C26" i="104"/>
  <c r="B26" i="104"/>
  <c r="M18" i="104"/>
  <c r="L18" i="104"/>
  <c r="C18" i="104"/>
  <c r="B18" i="104"/>
  <c r="M14" i="104"/>
  <c r="L14" i="104"/>
  <c r="M10" i="104"/>
  <c r="L10" i="104"/>
  <c r="C10" i="104"/>
  <c r="B10" i="104"/>
  <c r="M30" i="103"/>
  <c r="L30" i="103"/>
  <c r="C30" i="103"/>
  <c r="B30" i="103"/>
  <c r="M26" i="103"/>
  <c r="L26" i="103"/>
  <c r="C26" i="103"/>
  <c r="B26" i="103"/>
  <c r="M18" i="103"/>
  <c r="L18" i="103"/>
  <c r="C18" i="103"/>
  <c r="B18" i="103"/>
  <c r="M14" i="103"/>
  <c r="L14" i="103"/>
  <c r="M10" i="103"/>
  <c r="L10" i="103"/>
  <c r="C10" i="103"/>
  <c r="B10" i="103"/>
  <c r="C23" i="62"/>
  <c r="B23" i="62"/>
  <c r="W22" i="41" l="1"/>
  <c r="S22" i="41"/>
  <c r="U16" i="41"/>
  <c r="W11" i="41"/>
  <c r="S11" i="41"/>
  <c r="U5" i="41"/>
  <c r="P61" i="41"/>
  <c r="P52" i="41"/>
  <c r="L61" i="41"/>
  <c r="L52" i="41"/>
  <c r="P49" i="41"/>
  <c r="P40" i="41"/>
  <c r="L49" i="41"/>
  <c r="L40" i="41"/>
  <c r="P37" i="41"/>
  <c r="P28" i="41"/>
  <c r="L37" i="41"/>
  <c r="L28" i="41"/>
  <c r="P25" i="41"/>
  <c r="P16" i="41"/>
  <c r="L25" i="41"/>
  <c r="L16" i="41"/>
  <c r="P13" i="41"/>
  <c r="P4" i="41"/>
  <c r="L13" i="41"/>
  <c r="L4" i="41"/>
  <c r="X22" i="40"/>
  <c r="T22" i="40"/>
  <c r="V16" i="40"/>
  <c r="X11" i="40"/>
  <c r="T11" i="40"/>
  <c r="V5" i="40"/>
  <c r="Q61" i="40"/>
  <c r="Q52" i="40"/>
  <c r="M61" i="40"/>
  <c r="M52" i="40"/>
  <c r="Q49" i="40"/>
  <c r="Q40" i="40"/>
  <c r="M49" i="40"/>
  <c r="M40" i="40"/>
  <c r="Q37" i="40"/>
  <c r="Q28" i="40"/>
  <c r="M37" i="40"/>
  <c r="M28" i="40"/>
  <c r="Q25" i="40"/>
  <c r="Q16" i="40"/>
  <c r="M25" i="40"/>
  <c r="M16" i="40"/>
  <c r="Q13" i="40"/>
  <c r="Q4" i="40"/>
  <c r="M13" i="40"/>
  <c r="M4" i="40"/>
  <c r="Z60" i="31"/>
  <c r="V60" i="31"/>
  <c r="Z51" i="31"/>
  <c r="V51" i="31"/>
  <c r="Z48" i="31"/>
  <c r="Z39" i="31"/>
  <c r="V48" i="31"/>
  <c r="V39" i="31"/>
  <c r="Z36" i="31"/>
  <c r="Z27" i="31"/>
  <c r="V36" i="31"/>
  <c r="V27" i="31"/>
  <c r="R60" i="31"/>
  <c r="R51" i="31"/>
  <c r="N60" i="31"/>
  <c r="N51" i="31"/>
  <c r="R48" i="31"/>
  <c r="R39" i="31"/>
  <c r="N48" i="31"/>
  <c r="N39" i="31"/>
  <c r="R36" i="31"/>
  <c r="R27" i="31"/>
  <c r="N36" i="31"/>
  <c r="N27" i="31"/>
  <c r="R24" i="31"/>
  <c r="R15" i="31"/>
  <c r="N24" i="31"/>
  <c r="N15" i="31"/>
  <c r="R12" i="31"/>
  <c r="R3" i="31"/>
  <c r="N12" i="31"/>
  <c r="N3" i="31"/>
  <c r="M18" i="102"/>
  <c r="L18" i="102"/>
  <c r="M14" i="102"/>
  <c r="L14" i="102"/>
  <c r="C14" i="102"/>
  <c r="B14" i="102"/>
  <c r="M10" i="102"/>
  <c r="L10" i="102"/>
  <c r="C10" i="102"/>
  <c r="B10" i="102"/>
  <c r="M10" i="101"/>
  <c r="L10" i="101"/>
  <c r="C10" i="101"/>
  <c r="B10" i="101"/>
  <c r="M6" i="101"/>
  <c r="L6" i="101"/>
  <c r="M18" i="100"/>
  <c r="L18" i="100"/>
  <c r="C18" i="100"/>
  <c r="B18" i="100"/>
  <c r="M14" i="100"/>
  <c r="L14" i="100"/>
  <c r="C14" i="100"/>
  <c r="B14" i="100"/>
  <c r="M10" i="100"/>
  <c r="L10" i="100"/>
  <c r="C10" i="100"/>
  <c r="B10" i="100"/>
  <c r="M6" i="100"/>
  <c r="L6" i="100"/>
  <c r="M30" i="99"/>
  <c r="L30" i="99"/>
  <c r="C30" i="99"/>
  <c r="B30" i="99"/>
  <c r="M26" i="99"/>
  <c r="L26" i="99"/>
  <c r="C26" i="99"/>
  <c r="B26" i="99"/>
  <c r="M22" i="99"/>
  <c r="L22" i="99"/>
  <c r="C22" i="99"/>
  <c r="B22" i="99"/>
  <c r="M14" i="99"/>
  <c r="L14" i="99"/>
  <c r="C14" i="99"/>
  <c r="B14" i="99"/>
  <c r="M10" i="99"/>
  <c r="L10" i="99"/>
  <c r="C10" i="99"/>
  <c r="B10" i="99"/>
  <c r="O62" i="98"/>
  <c r="N62" i="98"/>
  <c r="C62" i="98"/>
  <c r="B62" i="98"/>
  <c r="O58" i="98"/>
  <c r="N58" i="98"/>
  <c r="C58" i="98"/>
  <c r="B58" i="98"/>
  <c r="O54" i="98"/>
  <c r="N54" i="98"/>
  <c r="C54" i="98"/>
  <c r="B54" i="98"/>
  <c r="O50" i="98"/>
  <c r="N50" i="98"/>
  <c r="C50" i="98"/>
  <c r="B50" i="98"/>
  <c r="O46" i="98"/>
  <c r="N46" i="98"/>
  <c r="C46" i="98"/>
  <c r="B46" i="98"/>
  <c r="O42" i="98"/>
  <c r="N42" i="98"/>
  <c r="C42" i="98"/>
  <c r="B42" i="98"/>
  <c r="O34" i="98"/>
  <c r="N34" i="98"/>
  <c r="C34" i="98"/>
  <c r="B34" i="98"/>
  <c r="O30" i="98"/>
  <c r="N30" i="98"/>
  <c r="C30" i="98"/>
  <c r="B30" i="98"/>
  <c r="O26" i="98"/>
  <c r="N26" i="98"/>
  <c r="C26" i="98"/>
  <c r="B26" i="98"/>
  <c r="O22" i="98"/>
  <c r="N22" i="98"/>
  <c r="O18" i="98"/>
  <c r="N18" i="98"/>
  <c r="C18" i="98"/>
  <c r="B18" i="98"/>
  <c r="O14" i="98"/>
  <c r="N14" i="98"/>
  <c r="C14" i="98"/>
  <c r="B14" i="98"/>
  <c r="O10" i="98"/>
  <c r="N10" i="98"/>
  <c r="C10" i="98"/>
  <c r="B10" i="98"/>
  <c r="O62" i="97"/>
  <c r="N62" i="97"/>
  <c r="C62" i="97"/>
  <c r="B62" i="97"/>
  <c r="O58" i="97"/>
  <c r="N58" i="97"/>
  <c r="C58" i="97"/>
  <c r="B58" i="97"/>
  <c r="O46" i="97"/>
  <c r="N46" i="97"/>
  <c r="C46" i="97"/>
  <c r="B46" i="97"/>
  <c r="O42" i="97"/>
  <c r="N42" i="97"/>
  <c r="C42" i="97"/>
  <c r="B42" i="97"/>
  <c r="O38" i="97"/>
  <c r="N38" i="97"/>
  <c r="C38" i="97"/>
  <c r="B38" i="97"/>
  <c r="O30" i="97"/>
  <c r="N30" i="97"/>
  <c r="C30" i="97"/>
  <c r="B30" i="97"/>
  <c r="O26" i="97"/>
  <c r="N26" i="97"/>
  <c r="C26" i="97"/>
  <c r="B26" i="97"/>
  <c r="O22" i="97"/>
  <c r="N22" i="97"/>
  <c r="C22" i="97"/>
  <c r="B22" i="97"/>
  <c r="O14" i="97"/>
  <c r="N14" i="97"/>
  <c r="C14" i="97"/>
  <c r="B14" i="97"/>
  <c r="O10" i="97"/>
  <c r="N10" i="97"/>
  <c r="C10" i="97"/>
  <c r="B10" i="97"/>
  <c r="M30" i="72"/>
  <c r="L30" i="72"/>
  <c r="C30" i="72"/>
  <c r="B30" i="72"/>
  <c r="M26" i="72"/>
  <c r="L26" i="72"/>
  <c r="C26" i="72"/>
  <c r="B26" i="72"/>
  <c r="M22" i="72"/>
  <c r="L22" i="72"/>
  <c r="C22" i="72"/>
  <c r="B22" i="72"/>
  <c r="M18" i="72"/>
  <c r="L18" i="72"/>
  <c r="M14" i="72"/>
  <c r="L14" i="72"/>
  <c r="C14" i="72"/>
  <c r="B14" i="72"/>
  <c r="M10" i="72"/>
  <c r="L10" i="72"/>
  <c r="C10" i="72"/>
  <c r="B10" i="72"/>
  <c r="M18" i="70" l="1"/>
  <c r="L18" i="70"/>
  <c r="C18" i="70"/>
  <c r="B18" i="70"/>
  <c r="M14" i="70"/>
  <c r="L14" i="70"/>
  <c r="C14" i="70"/>
  <c r="B14" i="70"/>
  <c r="M10" i="70"/>
  <c r="L10" i="70"/>
  <c r="C10" i="70"/>
  <c r="B10" i="70"/>
  <c r="M6" i="70"/>
  <c r="L6" i="70"/>
  <c r="C6" i="70"/>
  <c r="B6" i="70"/>
  <c r="M15" i="68" l="1"/>
  <c r="L15" i="68"/>
  <c r="C15" i="68"/>
  <c r="B15" i="68"/>
  <c r="M10" i="68"/>
  <c r="L10" i="68"/>
  <c r="C10" i="68"/>
  <c r="B10" i="68"/>
  <c r="M6" i="68"/>
  <c r="L6" i="68"/>
  <c r="M16" i="67" l="1"/>
  <c r="L16" i="67"/>
  <c r="C16" i="67"/>
  <c r="B16" i="67"/>
  <c r="M10" i="67"/>
  <c r="L10" i="67"/>
  <c r="C10" i="67"/>
  <c r="B10" i="67"/>
  <c r="M6" i="67"/>
  <c r="L6" i="67"/>
  <c r="C18" i="66" l="1"/>
  <c r="B18" i="66"/>
  <c r="M14" i="66"/>
  <c r="L14" i="66"/>
  <c r="C14" i="66"/>
  <c r="B14" i="66"/>
  <c r="M10" i="66"/>
  <c r="L10" i="66"/>
  <c r="C10" i="66"/>
  <c r="B10" i="66"/>
  <c r="M6" i="66"/>
  <c r="L6" i="66"/>
  <c r="M18" i="65" l="1"/>
  <c r="L18" i="65"/>
  <c r="C18" i="65"/>
  <c r="B18" i="65"/>
  <c r="M14" i="65"/>
  <c r="L14" i="65"/>
  <c r="C14" i="65"/>
  <c r="B14" i="65"/>
  <c r="M10" i="65"/>
  <c r="L10" i="65"/>
  <c r="C10" i="65"/>
  <c r="B10" i="65"/>
  <c r="M6" i="65"/>
  <c r="L6" i="65"/>
  <c r="C6" i="65"/>
  <c r="B6" i="65"/>
  <c r="M31" i="62" l="1"/>
  <c r="L31" i="62"/>
  <c r="C31" i="62"/>
  <c r="B31" i="62"/>
  <c r="M27" i="62"/>
  <c r="L27" i="62"/>
  <c r="C27" i="62"/>
  <c r="B27" i="62"/>
  <c r="M19" i="62"/>
  <c r="L19" i="62"/>
  <c r="C19" i="62"/>
  <c r="B19" i="62"/>
  <c r="M14" i="62"/>
  <c r="L14" i="62"/>
  <c r="M10" i="62"/>
  <c r="L10" i="62"/>
  <c r="C10" i="62"/>
  <c r="B10" i="62"/>
  <c r="C19" i="61" l="1"/>
  <c r="B19" i="61"/>
  <c r="M15" i="61"/>
  <c r="L15" i="61"/>
  <c r="C15" i="61"/>
  <c r="B15" i="61"/>
  <c r="M10" i="61"/>
  <c r="L10" i="61"/>
  <c r="C10" i="61"/>
  <c r="B10" i="61"/>
  <c r="M6" i="61"/>
  <c r="L6" i="61"/>
  <c r="M14" i="60" l="1"/>
  <c r="L14" i="60"/>
  <c r="C14" i="60"/>
  <c r="B14" i="60"/>
  <c r="M10" i="60"/>
  <c r="L10" i="60"/>
  <c r="C10" i="60"/>
  <c r="B10" i="60"/>
  <c r="M6" i="60"/>
  <c r="L6" i="60"/>
  <c r="M18" i="59" l="1"/>
  <c r="L18" i="59"/>
  <c r="C18" i="59"/>
  <c r="B18" i="59"/>
  <c r="M14" i="59"/>
  <c r="L14" i="59"/>
  <c r="C14" i="59"/>
  <c r="B14" i="59"/>
  <c r="M10" i="59"/>
  <c r="L10" i="59"/>
  <c r="C10" i="59"/>
  <c r="B10" i="59"/>
  <c r="M6" i="59"/>
  <c r="L6" i="59"/>
  <c r="M30" i="58" l="1"/>
  <c r="L30" i="58"/>
  <c r="C30" i="58"/>
  <c r="B30" i="58"/>
  <c r="M26" i="58"/>
  <c r="L26" i="58"/>
  <c r="C26" i="58"/>
  <c r="B26" i="58"/>
  <c r="M18" i="58"/>
  <c r="L18" i="58"/>
  <c r="C18" i="58"/>
  <c r="B18" i="58"/>
  <c r="M14" i="58"/>
  <c r="L14" i="58"/>
  <c r="M10" i="58"/>
  <c r="L10" i="58"/>
  <c r="C10" i="58"/>
  <c r="B10" i="58"/>
  <c r="M30" i="57" l="1"/>
  <c r="L30" i="57"/>
  <c r="C30" i="57"/>
  <c r="B30" i="57"/>
  <c r="M26" i="57"/>
  <c r="L26" i="57"/>
  <c r="C26" i="57"/>
  <c r="B26" i="57"/>
  <c r="M18" i="57"/>
  <c r="L18" i="57"/>
  <c r="C18" i="57"/>
  <c r="B18" i="57"/>
  <c r="M14" i="57"/>
  <c r="L14" i="57"/>
  <c r="M10" i="57"/>
  <c r="L10" i="57"/>
  <c r="C10" i="57"/>
  <c r="B10" i="57"/>
  <c r="C20" i="56" l="1"/>
  <c r="B20" i="56"/>
  <c r="M16" i="56"/>
  <c r="L16" i="56"/>
  <c r="C16" i="56"/>
  <c r="B16" i="56"/>
  <c r="M10" i="56"/>
  <c r="L10" i="56"/>
  <c r="C10" i="56"/>
  <c r="B10" i="56"/>
  <c r="M6" i="56"/>
  <c r="L6" i="56"/>
  <c r="C19" i="55" l="1"/>
  <c r="B19" i="55"/>
  <c r="M15" i="55"/>
  <c r="L15" i="55"/>
  <c r="C15" i="55"/>
  <c r="B15" i="55"/>
  <c r="M10" i="55"/>
  <c r="L10" i="55"/>
  <c r="C10" i="55"/>
  <c r="B10" i="55"/>
  <c r="M6" i="55"/>
  <c r="L6" i="55"/>
  <c r="M14" i="54" l="1"/>
  <c r="L14" i="54"/>
  <c r="C14" i="54"/>
  <c r="B14" i="54"/>
  <c r="M10" i="54"/>
  <c r="L10" i="54"/>
  <c r="C10" i="54"/>
  <c r="B10" i="54"/>
  <c r="M6" i="54"/>
  <c r="L6" i="54"/>
  <c r="M19" i="53" l="1"/>
  <c r="L19" i="53"/>
  <c r="C19" i="53"/>
  <c r="B19" i="53"/>
  <c r="M15" i="53"/>
  <c r="L15" i="53"/>
  <c r="C15" i="53"/>
  <c r="B15" i="53"/>
  <c r="M10" i="53"/>
  <c r="L10" i="53"/>
  <c r="C10" i="53"/>
  <c r="B10" i="53"/>
  <c r="M6" i="53"/>
  <c r="L6" i="53"/>
  <c r="C54" i="41" l="1"/>
  <c r="C52" i="41"/>
  <c r="C50" i="41"/>
  <c r="C48" i="41"/>
  <c r="C46" i="41"/>
  <c r="C44" i="41"/>
  <c r="C42" i="41"/>
  <c r="C40" i="41"/>
  <c r="C38" i="41"/>
  <c r="C36" i="41"/>
  <c r="C34" i="41"/>
  <c r="C32" i="41"/>
  <c r="C30" i="41"/>
  <c r="C28" i="41"/>
  <c r="C26" i="41"/>
  <c r="C24" i="41"/>
  <c r="C22" i="41"/>
  <c r="C20" i="41"/>
  <c r="C18" i="41"/>
  <c r="C16" i="41"/>
  <c r="C14" i="41"/>
  <c r="C12" i="41"/>
  <c r="C10" i="41"/>
  <c r="C8" i="41"/>
  <c r="C6" i="41"/>
  <c r="C4" i="41"/>
  <c r="C54" i="40"/>
  <c r="C52" i="40"/>
  <c r="C50" i="40"/>
  <c r="C48" i="40"/>
  <c r="C46" i="40"/>
  <c r="C44" i="40"/>
  <c r="C42" i="40"/>
  <c r="C40" i="40"/>
  <c r="C38" i="40"/>
  <c r="C36" i="40"/>
  <c r="C34" i="40"/>
  <c r="C32" i="40"/>
  <c r="C30" i="40"/>
  <c r="C28" i="40"/>
  <c r="C26" i="40"/>
  <c r="C24" i="40"/>
  <c r="C22" i="40"/>
  <c r="C20" i="40"/>
  <c r="C18" i="40"/>
  <c r="C16" i="40"/>
  <c r="C14" i="40"/>
  <c r="C12" i="40"/>
  <c r="C10" i="40"/>
  <c r="C8" i="40"/>
  <c r="C6" i="40"/>
  <c r="C4" i="40"/>
  <c r="C66" i="31"/>
  <c r="C64" i="31"/>
  <c r="C62" i="31"/>
  <c r="C60" i="31"/>
  <c r="C58" i="31"/>
  <c r="C56" i="31"/>
  <c r="C54" i="31"/>
  <c r="C52" i="31"/>
  <c r="C50" i="31"/>
  <c r="C48" i="31"/>
  <c r="C46" i="31"/>
  <c r="C44" i="31"/>
  <c r="C42" i="31"/>
  <c r="C40" i="31"/>
  <c r="C38" i="31"/>
  <c r="C36" i="31"/>
  <c r="C34" i="31"/>
  <c r="C32" i="31"/>
  <c r="C30" i="31"/>
  <c r="C28" i="31"/>
  <c r="C26" i="31"/>
  <c r="C24" i="31"/>
  <c r="C22" i="31"/>
  <c r="C20" i="31"/>
  <c r="C18" i="31"/>
  <c r="C16" i="31"/>
  <c r="C14" i="31"/>
  <c r="C12" i="31"/>
  <c r="C10" i="31"/>
  <c r="C8" i="31"/>
  <c r="C6" i="31"/>
  <c r="C4" i="31" l="1"/>
</calcChain>
</file>

<file path=xl/sharedStrings.xml><?xml version="1.0" encoding="utf-8"?>
<sst xmlns="http://schemas.openxmlformats.org/spreadsheetml/2006/main" count="1586" uniqueCount="639">
  <si>
    <t>선수명</t>
    <phoneticPr fontId="1" type="noConversion"/>
  </si>
  <si>
    <t>시군</t>
    <phoneticPr fontId="1" type="noConversion"/>
  </si>
  <si>
    <t>번호</t>
    <phoneticPr fontId="1" type="noConversion"/>
  </si>
  <si>
    <t>NO</t>
    <phoneticPr fontId="1" type="noConversion"/>
  </si>
  <si>
    <t>소속</t>
    <phoneticPr fontId="1" type="noConversion"/>
  </si>
  <si>
    <t>Final</t>
    <phoneticPr fontId="1" type="noConversion"/>
  </si>
  <si>
    <t>선수1</t>
    <phoneticPr fontId="1" type="noConversion"/>
  </si>
  <si>
    <t>선수2</t>
    <phoneticPr fontId="1" type="noConversion"/>
  </si>
  <si>
    <t>선수3</t>
    <phoneticPr fontId="1" type="noConversion"/>
  </si>
  <si>
    <t>선수4</t>
    <phoneticPr fontId="1" type="noConversion"/>
  </si>
  <si>
    <t>의왕시</t>
  </si>
  <si>
    <t>양주시</t>
    <phoneticPr fontId="1" type="noConversion"/>
  </si>
  <si>
    <t>광주시</t>
  </si>
  <si>
    <t>광주시</t>
    <phoneticPr fontId="1" type="noConversion"/>
  </si>
  <si>
    <t>결승</t>
    <phoneticPr fontId="1" type="noConversion"/>
  </si>
  <si>
    <t>조별</t>
    <phoneticPr fontId="14" type="noConversion"/>
  </si>
  <si>
    <t>번호</t>
    <phoneticPr fontId="14" type="noConversion"/>
  </si>
  <si>
    <t>비고</t>
    <phoneticPr fontId="14" type="noConversion"/>
  </si>
  <si>
    <t>시군</t>
    <phoneticPr fontId="14" type="noConversion"/>
  </si>
  <si>
    <t>연천</t>
    <phoneticPr fontId="1" type="noConversion"/>
  </si>
  <si>
    <t>부천</t>
    <phoneticPr fontId="1" type="noConversion"/>
  </si>
  <si>
    <t>성남</t>
    <phoneticPr fontId="1" type="noConversion"/>
  </si>
  <si>
    <t>하남</t>
    <phoneticPr fontId="1" type="noConversion"/>
  </si>
  <si>
    <t>▶ Individual BC2 Tournament</t>
    <phoneticPr fontId="1" type="noConversion"/>
  </si>
  <si>
    <t>Round of 32</t>
    <phoneticPr fontId="1" type="noConversion"/>
  </si>
  <si>
    <t>Round of 16</t>
    <phoneticPr fontId="1" type="noConversion"/>
  </si>
  <si>
    <t>Quarter-Finals</t>
    <phoneticPr fontId="1" type="noConversion"/>
  </si>
  <si>
    <t>Semi-Finals</t>
    <phoneticPr fontId="1" type="noConversion"/>
  </si>
  <si>
    <t>Final</t>
  </si>
  <si>
    <t>BYE</t>
    <phoneticPr fontId="1" type="noConversion"/>
  </si>
  <si>
    <t>17-5/11 11::00 (4)</t>
    <phoneticPr fontId="1" type="noConversion"/>
  </si>
  <si>
    <t>1- 5/10. 13:00 (1)</t>
    <phoneticPr fontId="1" type="noConversion"/>
  </si>
  <si>
    <t>9- 5/10. 15:00 (1)</t>
    <phoneticPr fontId="1" type="noConversion"/>
  </si>
  <si>
    <t>김포시</t>
  </si>
  <si>
    <t>성남시</t>
  </si>
  <si>
    <t>수원시</t>
  </si>
  <si>
    <t>2- 5/10. 13:00 (2)</t>
    <phoneticPr fontId="1" type="noConversion"/>
  </si>
  <si>
    <t>시흥시</t>
  </si>
  <si>
    <t>용인시</t>
  </si>
  <si>
    <t>8- 5/10. 14:00 (4)</t>
    <phoneticPr fontId="1" type="noConversion"/>
  </si>
  <si>
    <t xml:space="preserve"> </t>
    <phoneticPr fontId="1" type="noConversion"/>
  </si>
  <si>
    <t>의정부시</t>
  </si>
  <si>
    <t>이천시</t>
  </si>
  <si>
    <t>3- 5/10. 13:00 (3)</t>
    <phoneticPr fontId="1" type="noConversion"/>
  </si>
  <si>
    <t>12- 5/11 09:00 (3)</t>
    <phoneticPr fontId="1" type="noConversion"/>
  </si>
  <si>
    <t>4- 5/10. 13:00 (4)</t>
    <phoneticPr fontId="1" type="noConversion"/>
  </si>
  <si>
    <t>7- 5/10. 14:00 (3)</t>
    <phoneticPr fontId="1" type="noConversion"/>
  </si>
  <si>
    <t>5- 5/10. 14:00 (1)</t>
    <phoneticPr fontId="1" type="noConversion"/>
  </si>
  <si>
    <t>6- 5/10. 14:00 (2)</t>
    <phoneticPr fontId="1" type="noConversion"/>
  </si>
  <si>
    <t>3, 4위</t>
    <phoneticPr fontId="1" type="noConversion"/>
  </si>
  <si>
    <t xml:space="preserve">  ▶ Individual BC3 Tournament</t>
    <phoneticPr fontId="1" type="noConversion"/>
  </si>
  <si>
    <t>김포시</t>
    <phoneticPr fontId="1" type="noConversion"/>
  </si>
  <si>
    <t>수원시</t>
    <phoneticPr fontId="1" type="noConversion"/>
  </si>
  <si>
    <t>시흥시</t>
    <phoneticPr fontId="1" type="noConversion"/>
  </si>
  <si>
    <t>용인시</t>
    <phoneticPr fontId="1" type="noConversion"/>
  </si>
  <si>
    <t>이천시</t>
    <phoneticPr fontId="1" type="noConversion"/>
  </si>
  <si>
    <t>제12회 경기도장애인체육대회 2022 용인 게이트볼 종목
2022. 9. 1.(목) ~ 9. 3.(토)</t>
    <phoneticPr fontId="1" type="noConversion"/>
  </si>
  <si>
    <t>의정부</t>
    <phoneticPr fontId="1" type="noConversion"/>
  </si>
  <si>
    <t>시군</t>
    <phoneticPr fontId="1" type="noConversion"/>
  </si>
  <si>
    <t>안산시</t>
  </si>
  <si>
    <t>포천</t>
    <phoneticPr fontId="1" type="noConversion"/>
  </si>
  <si>
    <t>광명</t>
    <phoneticPr fontId="1" type="noConversion"/>
  </si>
  <si>
    <t>과천</t>
    <phoneticPr fontId="1" type="noConversion"/>
  </si>
  <si>
    <t>양평</t>
    <phoneticPr fontId="1" type="noConversion"/>
  </si>
  <si>
    <t>남양주</t>
    <phoneticPr fontId="1" type="noConversion"/>
  </si>
  <si>
    <t>안산</t>
    <phoneticPr fontId="1" type="noConversion"/>
  </si>
  <si>
    <t>안성</t>
    <phoneticPr fontId="1" type="noConversion"/>
  </si>
  <si>
    <t>여주</t>
    <phoneticPr fontId="1" type="noConversion"/>
  </si>
  <si>
    <t>군포</t>
    <phoneticPr fontId="1" type="noConversion"/>
  </si>
  <si>
    <t>화성</t>
    <phoneticPr fontId="1" type="noConversion"/>
  </si>
  <si>
    <t>파주</t>
    <phoneticPr fontId="1" type="noConversion"/>
  </si>
  <si>
    <t>하남</t>
    <phoneticPr fontId="1" type="noConversion"/>
  </si>
  <si>
    <t>동두천</t>
    <phoneticPr fontId="1" type="noConversion"/>
  </si>
  <si>
    <t>구리</t>
    <phoneticPr fontId="1" type="noConversion"/>
  </si>
  <si>
    <t>김포</t>
    <phoneticPr fontId="1" type="noConversion"/>
  </si>
  <si>
    <t>부천</t>
    <phoneticPr fontId="1" type="noConversion"/>
  </si>
  <si>
    <t>오산</t>
    <phoneticPr fontId="1" type="noConversion"/>
  </si>
  <si>
    <t>광주</t>
    <phoneticPr fontId="1" type="noConversion"/>
  </si>
  <si>
    <t>시흥</t>
    <phoneticPr fontId="1" type="noConversion"/>
  </si>
  <si>
    <t>용인</t>
    <phoneticPr fontId="1" type="noConversion"/>
  </si>
  <si>
    <t>수원</t>
    <phoneticPr fontId="1" type="noConversion"/>
  </si>
  <si>
    <t>성남</t>
    <phoneticPr fontId="1" type="noConversion"/>
  </si>
  <si>
    <t>가평</t>
    <phoneticPr fontId="1" type="noConversion"/>
  </si>
  <si>
    <t>양주</t>
    <phoneticPr fontId="1" type="noConversion"/>
  </si>
  <si>
    <t>의왕</t>
    <phoneticPr fontId="1" type="noConversion"/>
  </si>
  <si>
    <t>연천</t>
    <phoneticPr fontId="1" type="noConversion"/>
  </si>
  <si>
    <t>이천</t>
    <phoneticPr fontId="1" type="noConversion"/>
  </si>
  <si>
    <t>추첨순서</t>
    <phoneticPr fontId="1" type="noConversion"/>
  </si>
  <si>
    <t>화성</t>
    <phoneticPr fontId="1" type="noConversion"/>
  </si>
  <si>
    <t>포천</t>
    <phoneticPr fontId="1" type="noConversion"/>
  </si>
  <si>
    <t>광주</t>
    <phoneticPr fontId="1" type="noConversion"/>
  </si>
  <si>
    <t>1코트</t>
    <phoneticPr fontId="14" type="noConversion"/>
  </si>
  <si>
    <t>2코트</t>
    <phoneticPr fontId="14" type="noConversion"/>
  </si>
  <si>
    <t>3코트</t>
    <phoneticPr fontId="14" type="noConversion"/>
  </si>
  <si>
    <t>4코트</t>
    <phoneticPr fontId="14" type="noConversion"/>
  </si>
  <si>
    <t>5코트</t>
    <phoneticPr fontId="14" type="noConversion"/>
  </si>
  <si>
    <t>6코트</t>
    <phoneticPr fontId="14" type="noConversion"/>
  </si>
  <si>
    <t>7코트</t>
    <phoneticPr fontId="14" type="noConversion"/>
  </si>
  <si>
    <t>8코트</t>
    <phoneticPr fontId="14" type="noConversion"/>
  </si>
  <si>
    <t>하남시</t>
  </si>
  <si>
    <t>안양시</t>
  </si>
  <si>
    <t>양주시</t>
  </si>
  <si>
    <t>평택시</t>
  </si>
  <si>
    <t>포천시</t>
  </si>
  <si>
    <t>화성시</t>
  </si>
  <si>
    <t>Quarter-Finals</t>
  </si>
  <si>
    <t>군포시</t>
    <phoneticPr fontId="1" type="noConversion"/>
  </si>
  <si>
    <t>안산시</t>
    <phoneticPr fontId="1" type="noConversion"/>
  </si>
  <si>
    <t>안양시</t>
    <phoneticPr fontId="1" type="noConversion"/>
  </si>
  <si>
    <t>3.4위</t>
    <phoneticPr fontId="1" type="noConversion"/>
  </si>
  <si>
    <t>3.4위전</t>
    <phoneticPr fontId="1" type="noConversion"/>
  </si>
  <si>
    <t>제12회 경기도장애인체육대회 2022용인 (B8.혼성)단식
2022. 08. 31(수)~09. 03.(토)</t>
    <phoneticPr fontId="1" type="noConversion"/>
  </si>
  <si>
    <t>선수</t>
    <phoneticPr fontId="1" type="noConversion"/>
  </si>
  <si>
    <t>하남시</t>
    <phoneticPr fontId="1" type="noConversion"/>
  </si>
  <si>
    <r>
      <t xml:space="preserve">제12회 경기도장애인체육대회'22 용인' (BC1 개인전) (16강)
</t>
    </r>
    <r>
      <rPr>
        <sz val="11"/>
        <color theme="1"/>
        <rFont val="휴먼둥근헤드라인"/>
        <family val="1"/>
        <charset val="129"/>
      </rPr>
      <t>2022. 09. 01.(목) ~ 09. 03.(토)</t>
    </r>
    <phoneticPr fontId="1" type="noConversion"/>
  </si>
  <si>
    <t xml:space="preserve">  ▶ Individual BC1 Tournament</t>
    <phoneticPr fontId="1" type="noConversion"/>
  </si>
  <si>
    <t>광명시</t>
  </si>
  <si>
    <t>방경학</t>
  </si>
  <si>
    <t>강형구</t>
  </si>
  <si>
    <t>정희철</t>
  </si>
  <si>
    <t>엄의수</t>
    <phoneticPr fontId="1" type="noConversion"/>
  </si>
  <si>
    <t>오윤정</t>
  </si>
  <si>
    <t>정성준</t>
  </si>
  <si>
    <t>이이순</t>
  </si>
  <si>
    <t>박상민</t>
  </si>
  <si>
    <t>전창기</t>
  </si>
  <si>
    <t>박소현</t>
  </si>
  <si>
    <t>장상석</t>
  </si>
  <si>
    <t>제12회 경기도장애인체육대회'22 용인' (BC2 개인전) (32강)
2022. 09. 01.(목) ~ 09. 03.(토)</t>
    <phoneticPr fontId="1" type="noConversion"/>
  </si>
  <si>
    <t>최이슬</t>
  </si>
  <si>
    <t>홍원화</t>
  </si>
  <si>
    <t>김봉준</t>
  </si>
  <si>
    <t>김경원</t>
  </si>
  <si>
    <t>강민산</t>
  </si>
  <si>
    <t>천미진</t>
  </si>
  <si>
    <t>신인혁</t>
  </si>
  <si>
    <t>김광욱</t>
  </si>
  <si>
    <t>m</t>
    <phoneticPr fontId="1" type="noConversion"/>
  </si>
  <si>
    <t>서민규</t>
  </si>
  <si>
    <t>박한규</t>
  </si>
  <si>
    <t>최병철</t>
  </si>
  <si>
    <t>이수련</t>
  </si>
  <si>
    <t>김수진</t>
  </si>
  <si>
    <t>이휘윤</t>
  </si>
  <si>
    <t>홍미연</t>
  </si>
  <si>
    <t>정영민</t>
  </si>
  <si>
    <t>박충실</t>
  </si>
  <si>
    <t>이병주</t>
  </si>
  <si>
    <t>나문채</t>
  </si>
  <si>
    <t>최준민</t>
  </si>
  <si>
    <t>제12회 경기도장애인체육대회'22 용인' (BC3 개인전) (32강)
2022. 09. 01.(목) ~ 09. 03.(토)</t>
    <phoneticPr fontId="1" type="noConversion"/>
  </si>
  <si>
    <t>▶ Individual BC3 Tournament</t>
    <phoneticPr fontId="1" type="noConversion"/>
  </si>
  <si>
    <t>최명섭</t>
  </si>
  <si>
    <t>조성민</t>
  </si>
  <si>
    <t>명한누리</t>
  </si>
  <si>
    <t>윤선희</t>
  </si>
  <si>
    <t>한지민</t>
    <phoneticPr fontId="1" type="noConversion"/>
  </si>
  <si>
    <t>김한수</t>
  </si>
  <si>
    <t>송기종</t>
  </si>
  <si>
    <t>김상곤</t>
  </si>
  <si>
    <t>진영균</t>
  </si>
  <si>
    <t>조영준</t>
  </si>
  <si>
    <t>윤현진</t>
  </si>
  <si>
    <t>조호준</t>
  </si>
  <si>
    <t>김준엽</t>
  </si>
  <si>
    <t>최하은</t>
  </si>
  <si>
    <t>전봉권</t>
  </si>
  <si>
    <t>민영준</t>
  </si>
  <si>
    <t>정주영</t>
  </si>
  <si>
    <t>주재상</t>
  </si>
  <si>
    <t>최우준</t>
  </si>
  <si>
    <t>유서영</t>
  </si>
  <si>
    <t>김지훈</t>
  </si>
  <si>
    <t>안진영</t>
  </si>
  <si>
    <t>정옥수</t>
  </si>
  <si>
    <t>길근수</t>
  </si>
  <si>
    <t>최익종</t>
  </si>
  <si>
    <t>제12회 경기도장애인체육대회'22 용인' (BC4 개인전) (16강)
2022. 09. 01.(목) ~ 09. 03.(토)</t>
    <phoneticPr fontId="1" type="noConversion"/>
  </si>
  <si>
    <t>김성현</t>
    <phoneticPr fontId="1" type="noConversion"/>
  </si>
  <si>
    <t>양효석</t>
  </si>
  <si>
    <t>이선구</t>
  </si>
  <si>
    <t>박순란</t>
  </si>
  <si>
    <t>구영인</t>
  </si>
  <si>
    <t>이명순</t>
  </si>
  <si>
    <t>장성육</t>
  </si>
  <si>
    <t>황현정</t>
  </si>
  <si>
    <t>박제희</t>
  </si>
  <si>
    <t>오석금</t>
  </si>
  <si>
    <t>제12회 경기도장애인체육대회'22 용인' (BC3 페어) (8강)
2022. 09. 01.(목) ~ 09. 03.(토)</t>
    <phoneticPr fontId="1" type="noConversion"/>
  </si>
  <si>
    <t xml:space="preserve">  ▶ Individual BC3 Pairs Tournament</t>
    <phoneticPr fontId="1" type="noConversion"/>
  </si>
  <si>
    <t>조성민</t>
    <phoneticPr fontId="1" type="noConversion"/>
  </si>
  <si>
    <t>명한누리</t>
    <phoneticPr fontId="1" type="noConversion"/>
  </si>
  <si>
    <t>송기종</t>
    <phoneticPr fontId="1" type="noConversion"/>
  </si>
  <si>
    <t>김상곤</t>
    <phoneticPr fontId="1" type="noConversion"/>
  </si>
  <si>
    <t>진영균</t>
    <phoneticPr fontId="1" type="noConversion"/>
  </si>
  <si>
    <t>조영준</t>
    <phoneticPr fontId="1" type="noConversion"/>
  </si>
  <si>
    <t>김준엽</t>
    <phoneticPr fontId="1" type="noConversion"/>
  </si>
  <si>
    <t>조호준</t>
    <phoneticPr fontId="1" type="noConversion"/>
  </si>
  <si>
    <t>윤현진</t>
    <phoneticPr fontId="1" type="noConversion"/>
  </si>
  <si>
    <t>최하은</t>
    <phoneticPr fontId="1" type="noConversion"/>
  </si>
  <si>
    <t>전봉권</t>
    <phoneticPr fontId="1" type="noConversion"/>
  </si>
  <si>
    <t>최우준</t>
    <phoneticPr fontId="1" type="noConversion"/>
  </si>
  <si>
    <t>주재상</t>
    <phoneticPr fontId="1" type="noConversion"/>
  </si>
  <si>
    <t>안진영</t>
    <phoneticPr fontId="1" type="noConversion"/>
  </si>
  <si>
    <t>정옥수</t>
    <phoneticPr fontId="1" type="noConversion"/>
  </si>
  <si>
    <t>제12회 경기도장애인체육대회'22 용인' (BC4 페어) (4강)
2022. 09. 01.(목) ~ 09. 03.(토)</t>
    <phoneticPr fontId="1" type="noConversion"/>
  </si>
  <si>
    <t xml:space="preserve"> ▶ Individual  BC4 Pairs  Tournament</t>
    <phoneticPr fontId="1" type="noConversion"/>
  </si>
  <si>
    <t xml:space="preserve">Semi-Finals </t>
    <phoneticPr fontId="1" type="noConversion"/>
  </si>
  <si>
    <t>양효석</t>
    <phoneticPr fontId="1" type="noConversion"/>
  </si>
  <si>
    <t>박순란</t>
    <phoneticPr fontId="1" type="noConversion"/>
  </si>
  <si>
    <t>이선구</t>
    <phoneticPr fontId="1" type="noConversion"/>
  </si>
  <si>
    <t>장성육</t>
    <phoneticPr fontId="1" type="noConversion"/>
  </si>
  <si>
    <t>이명순</t>
    <phoneticPr fontId="1" type="noConversion"/>
  </si>
  <si>
    <t>구영인</t>
    <phoneticPr fontId="1" type="noConversion"/>
  </si>
  <si>
    <t>배순애</t>
    <phoneticPr fontId="1" type="noConversion"/>
  </si>
  <si>
    <t>정유화</t>
    <phoneticPr fontId="1" type="noConversion"/>
  </si>
  <si>
    <t>제12회 경기도장애인체육대회'22 용인' (BC1,2 단체전) (8강)
2022. 09. 01.(목) ~ 09. 03.(토)</t>
    <phoneticPr fontId="1" type="noConversion"/>
  </si>
  <si>
    <t>김경원</t>
    <phoneticPr fontId="1" type="noConversion"/>
  </si>
  <si>
    <t>강민산</t>
    <phoneticPr fontId="1" type="noConversion"/>
  </si>
  <si>
    <t>정성준</t>
    <phoneticPr fontId="1" type="noConversion"/>
  </si>
  <si>
    <t>오윤정</t>
    <phoneticPr fontId="1" type="noConversion"/>
  </si>
  <si>
    <t>박한규</t>
    <phoneticPr fontId="1" type="noConversion"/>
  </si>
  <si>
    <t>최병철</t>
    <phoneticPr fontId="1" type="noConversion"/>
  </si>
  <si>
    <t>서민규</t>
    <phoneticPr fontId="1" type="noConversion"/>
  </si>
  <si>
    <t>이수련</t>
    <phoneticPr fontId="1" type="noConversion"/>
  </si>
  <si>
    <t>김수진</t>
    <phoneticPr fontId="1" type="noConversion"/>
  </si>
  <si>
    <t>이휘윤</t>
    <phoneticPr fontId="1" type="noConversion"/>
  </si>
  <si>
    <t>박상민</t>
    <phoneticPr fontId="1" type="noConversion"/>
  </si>
  <si>
    <t>전창기</t>
    <phoneticPr fontId="1" type="noConversion"/>
  </si>
  <si>
    <t>박소현</t>
    <phoneticPr fontId="1" type="noConversion"/>
  </si>
  <si>
    <t>홍미연</t>
    <phoneticPr fontId="1" type="noConversion"/>
  </si>
  <si>
    <t>정영민</t>
    <phoneticPr fontId="1" type="noConversion"/>
  </si>
  <si>
    <t>남상근</t>
    <phoneticPr fontId="1" type="noConversion"/>
  </si>
  <si>
    <t>이성옥</t>
    <phoneticPr fontId="1" type="noConversion"/>
  </si>
  <si>
    <t>1경기</t>
    <phoneticPr fontId="1" type="noConversion"/>
  </si>
  <si>
    <t>2경기</t>
    <phoneticPr fontId="1" type="noConversion"/>
  </si>
  <si>
    <t>4경기</t>
    <phoneticPr fontId="1" type="noConversion"/>
  </si>
  <si>
    <t>3경기</t>
    <phoneticPr fontId="1" type="noConversion"/>
  </si>
  <si>
    <t>1코트</t>
    <phoneticPr fontId="1" type="noConversion"/>
  </si>
  <si>
    <t>2코트</t>
    <phoneticPr fontId="1" type="noConversion"/>
  </si>
  <si>
    <t>3코트</t>
    <phoneticPr fontId="1" type="noConversion"/>
  </si>
  <si>
    <t>4코트</t>
    <phoneticPr fontId="1" type="noConversion"/>
  </si>
  <si>
    <t>5코트</t>
    <phoneticPr fontId="1" type="noConversion"/>
  </si>
  <si>
    <t>6코트</t>
    <phoneticPr fontId="1" type="noConversion"/>
  </si>
  <si>
    <t>7코트</t>
    <phoneticPr fontId="1" type="noConversion"/>
  </si>
  <si>
    <t>예비코트</t>
    <phoneticPr fontId="1" type="noConversion"/>
  </si>
  <si>
    <t>가평</t>
  </si>
  <si>
    <t>과천</t>
  </si>
  <si>
    <t>광명</t>
  </si>
  <si>
    <t>구리</t>
  </si>
  <si>
    <t>군포</t>
  </si>
  <si>
    <t>김포</t>
  </si>
  <si>
    <t>남양주</t>
  </si>
  <si>
    <t>동두천</t>
  </si>
  <si>
    <t>부천</t>
  </si>
  <si>
    <t>성남</t>
  </si>
  <si>
    <t>김포</t>
    <phoneticPr fontId="1" type="noConversion"/>
  </si>
  <si>
    <t>과천</t>
    <phoneticPr fontId="1" type="noConversion"/>
  </si>
  <si>
    <t>광명</t>
    <phoneticPr fontId="1" type="noConversion"/>
  </si>
  <si>
    <t>광주</t>
    <phoneticPr fontId="1" type="noConversion"/>
  </si>
  <si>
    <t>구리</t>
    <phoneticPr fontId="1" type="noConversion"/>
  </si>
  <si>
    <t>군포</t>
    <phoneticPr fontId="1" type="noConversion"/>
  </si>
  <si>
    <t>남양주</t>
    <phoneticPr fontId="1" type="noConversion"/>
  </si>
  <si>
    <t>동두천</t>
    <phoneticPr fontId="1" type="noConversion"/>
  </si>
  <si>
    <t>부천</t>
    <phoneticPr fontId="1" type="noConversion"/>
  </si>
  <si>
    <t>성남</t>
    <phoneticPr fontId="1" type="noConversion"/>
  </si>
  <si>
    <t>수원</t>
  </si>
  <si>
    <t>수원</t>
    <phoneticPr fontId="1" type="noConversion"/>
  </si>
  <si>
    <t>시흥</t>
  </si>
  <si>
    <t>시흥</t>
    <phoneticPr fontId="1" type="noConversion"/>
  </si>
  <si>
    <t>안산</t>
  </si>
  <si>
    <t>안산</t>
    <phoneticPr fontId="1" type="noConversion"/>
  </si>
  <si>
    <t>안성</t>
  </si>
  <si>
    <t>안성</t>
    <phoneticPr fontId="1" type="noConversion"/>
  </si>
  <si>
    <t>양주</t>
    <phoneticPr fontId="1" type="noConversion"/>
  </si>
  <si>
    <t>양평</t>
  </si>
  <si>
    <t>양평</t>
    <phoneticPr fontId="1" type="noConversion"/>
  </si>
  <si>
    <t>여주</t>
  </si>
  <si>
    <t>여주</t>
    <phoneticPr fontId="1" type="noConversion"/>
  </si>
  <si>
    <t>연천</t>
  </si>
  <si>
    <t>연천</t>
    <phoneticPr fontId="1" type="noConversion"/>
  </si>
  <si>
    <t>오산</t>
  </si>
  <si>
    <t>오산</t>
    <phoneticPr fontId="1" type="noConversion"/>
  </si>
  <si>
    <t>용인</t>
  </si>
  <si>
    <t>용인</t>
    <phoneticPr fontId="1" type="noConversion"/>
  </si>
  <si>
    <t>의왕</t>
  </si>
  <si>
    <t>의왕</t>
    <phoneticPr fontId="1" type="noConversion"/>
  </si>
  <si>
    <t>의정부</t>
  </si>
  <si>
    <t>의정부</t>
    <phoneticPr fontId="1" type="noConversion"/>
  </si>
  <si>
    <t>이천</t>
  </si>
  <si>
    <t>이천</t>
    <phoneticPr fontId="1" type="noConversion"/>
  </si>
  <si>
    <t>파주</t>
    <phoneticPr fontId="1" type="noConversion"/>
  </si>
  <si>
    <t>포천</t>
  </si>
  <si>
    <t>포천</t>
    <phoneticPr fontId="1" type="noConversion"/>
  </si>
  <si>
    <t>하남</t>
  </si>
  <si>
    <t>하남</t>
    <phoneticPr fontId="1" type="noConversion"/>
  </si>
  <si>
    <t>화성</t>
  </si>
  <si>
    <t>화성</t>
    <phoneticPr fontId="1" type="noConversion"/>
  </si>
  <si>
    <t>하남</t>
    <phoneticPr fontId="1" type="noConversion"/>
  </si>
  <si>
    <t>의정부</t>
    <phoneticPr fontId="1" type="noConversion"/>
  </si>
  <si>
    <t>의왕</t>
    <phoneticPr fontId="1" type="noConversion"/>
  </si>
  <si>
    <t>여주</t>
    <phoneticPr fontId="1" type="noConversion"/>
  </si>
  <si>
    <t>양평</t>
    <phoneticPr fontId="1" type="noConversion"/>
  </si>
  <si>
    <t>구리</t>
    <phoneticPr fontId="1" type="noConversion"/>
  </si>
  <si>
    <t>과천</t>
    <phoneticPr fontId="1" type="noConversion"/>
  </si>
  <si>
    <t>과천</t>
    <phoneticPr fontId="1" type="noConversion"/>
  </si>
  <si>
    <t>광명</t>
    <phoneticPr fontId="1" type="noConversion"/>
  </si>
  <si>
    <t>광주</t>
    <phoneticPr fontId="1" type="noConversion"/>
  </si>
  <si>
    <t>부천</t>
    <phoneticPr fontId="1" type="noConversion"/>
  </si>
  <si>
    <t>양평</t>
    <phoneticPr fontId="1" type="noConversion"/>
  </si>
  <si>
    <t>여주</t>
    <phoneticPr fontId="1" type="noConversion"/>
  </si>
  <si>
    <t>용인</t>
    <phoneticPr fontId="1" type="noConversion"/>
  </si>
  <si>
    <t>의왕</t>
    <phoneticPr fontId="1" type="noConversion"/>
  </si>
  <si>
    <t>의정부</t>
    <phoneticPr fontId="1" type="noConversion"/>
  </si>
  <si>
    <t>김세영</t>
    <phoneticPr fontId="1" type="noConversion"/>
  </si>
  <si>
    <t>BYE</t>
    <phoneticPr fontId="1" type="noConversion"/>
  </si>
  <si>
    <t>BYE</t>
    <phoneticPr fontId="1" type="noConversion"/>
  </si>
  <si>
    <t>제13회 경기도장애인체육대회 2023 성남 (B4.혼성)단식.
2023. 4. 27. ~ 4. 30.</t>
    <phoneticPr fontId="1" type="noConversion"/>
  </si>
  <si>
    <t>제13회 경기도장애인체육대회 2023 성남 (B4.혼성)복식
2023. 4. 27. ~ 4. 30.</t>
    <phoneticPr fontId="1" type="noConversion"/>
  </si>
  <si>
    <t>제13회 경기도장애인체육대회 2023 성남 (B5.혼성)단식
2023. 4. 27. ~ 4. 30.</t>
    <phoneticPr fontId="1" type="noConversion"/>
  </si>
  <si>
    <t>제13회 경기도장애인체육대회 2023 성남 (B6.남자)단식.
2023. 4. 27. ~ 4. 30.</t>
    <phoneticPr fontId="1" type="noConversion"/>
  </si>
  <si>
    <t>제13회 경기도장애인체육대회 2023 성남 (B7.남자)단식.
2023. 4. 27. ~ 4. 30.</t>
    <phoneticPr fontId="1" type="noConversion"/>
  </si>
  <si>
    <t>제13회 경기도장애인체육대회 2023 성남 (B6~B7.여자 통합)3인조.
2023. 4. 27. ~ 4. 30.</t>
    <phoneticPr fontId="1" type="noConversion"/>
  </si>
  <si>
    <t>제13회 경기도장애인체육대회 2023 성남 (B6.여자)복식
2023. 4. 27. ~ 4. 30.</t>
    <phoneticPr fontId="1" type="noConversion"/>
  </si>
  <si>
    <t>제13회 경기도장애인체육대회 2023 성남 (B6.여자)단식.
2023. 4. 27. ~ 4. 30.</t>
    <phoneticPr fontId="1" type="noConversion"/>
  </si>
  <si>
    <t>제13회 경기도장애인체육대회 2023 성남 (B6.남자)3인조.
2023. 4. 27. ~ 4. 30.</t>
    <phoneticPr fontId="1" type="noConversion"/>
  </si>
  <si>
    <t>제13회 경기도장애인체육대회 2023 성남 (B6.남자)복식.
2023. 4. 27. ~ 4. 30.</t>
    <phoneticPr fontId="1" type="noConversion"/>
  </si>
  <si>
    <t>제13회 경기도장애인체육대회 2023 성남 (B7.남자)3인조.
2023. 4. 27. ~ 4. 30.</t>
    <phoneticPr fontId="1" type="noConversion"/>
  </si>
  <si>
    <t>제13회 경기도장애인체육대회 2023 성남 (B7.남자)복식.
2023. 4. 27. ~ 4. 30.</t>
    <phoneticPr fontId="1" type="noConversion"/>
  </si>
  <si>
    <t>제13회 경기도장애인체육대회 2023성남 (B8.혼성)복식
2023. 04. 27(목)~04. 30.(일)</t>
    <phoneticPr fontId="1" type="noConversion"/>
  </si>
  <si>
    <t>제13회 경기도장애인체육대회 2023성남 (혼성.4인조)통합
2023. 04. 27(목)~04. 30.(일)</t>
    <phoneticPr fontId="1" type="noConversion"/>
  </si>
  <si>
    <t>제13회 경기도장애인체육대회 2023성남 (B8.혼성)3인조
2023. 04. 27(목)~04. 30.(일)</t>
    <phoneticPr fontId="1" type="noConversion"/>
  </si>
  <si>
    <t>제13회 경기도장애인체육대회 2023성남 (B5.혼성)복식
2023. 04. 27(목)~04. 30.(일)</t>
    <phoneticPr fontId="1" type="noConversion"/>
  </si>
  <si>
    <t>제13회 경기도장애인체육대회 2023성남 (B7.여자)복식.
2023. 04. 27(목)~04. 30.(일)</t>
    <phoneticPr fontId="1" type="noConversion"/>
  </si>
  <si>
    <t>제13회 경기도장애인체육대회 2023성남 (B7.여자)단식.
2023. 04. 27(목)~04. 30.(일)</t>
    <phoneticPr fontId="1" type="noConversion"/>
  </si>
  <si>
    <t>군포시</t>
    <phoneticPr fontId="1" type="noConversion"/>
  </si>
  <si>
    <t>부천시</t>
    <phoneticPr fontId="1" type="noConversion"/>
  </si>
  <si>
    <t>성남시</t>
    <phoneticPr fontId="1" type="noConversion"/>
  </si>
  <si>
    <t>수원시</t>
    <phoneticPr fontId="1" type="noConversion"/>
  </si>
  <si>
    <t>안산시</t>
    <phoneticPr fontId="1" type="noConversion"/>
  </si>
  <si>
    <t>안양시</t>
    <phoneticPr fontId="1" type="noConversion"/>
  </si>
  <si>
    <t>용인시</t>
    <phoneticPr fontId="1" type="noConversion"/>
  </si>
  <si>
    <t>화성시</t>
    <phoneticPr fontId="1" type="noConversion"/>
  </si>
  <si>
    <t>서규원</t>
    <phoneticPr fontId="1" type="noConversion"/>
  </si>
  <si>
    <t>김희준</t>
    <phoneticPr fontId="1" type="noConversion"/>
  </si>
  <si>
    <t>김정완</t>
    <phoneticPr fontId="1" type="noConversion"/>
  </si>
  <si>
    <t>유효동</t>
    <phoneticPr fontId="1" type="noConversion"/>
  </si>
  <si>
    <t>김용오</t>
    <phoneticPr fontId="1" type="noConversion"/>
  </si>
  <si>
    <t>이화백</t>
    <phoneticPr fontId="1" type="noConversion"/>
  </si>
  <si>
    <t>노승돈</t>
    <phoneticPr fontId="1" type="noConversion"/>
  </si>
  <si>
    <t>이남현</t>
    <phoneticPr fontId="1" type="noConversion"/>
  </si>
  <si>
    <t>화성시</t>
    <phoneticPr fontId="1" type="noConversion"/>
  </si>
  <si>
    <t>시흥시</t>
    <phoneticPr fontId="1" type="noConversion"/>
  </si>
  <si>
    <t>송동섭</t>
    <phoneticPr fontId="1" type="noConversion"/>
  </si>
  <si>
    <t>노은영</t>
    <phoneticPr fontId="1" type="noConversion"/>
  </si>
  <si>
    <t>이달남</t>
    <phoneticPr fontId="1" type="noConversion"/>
  </si>
  <si>
    <t>유웅열</t>
    <phoneticPr fontId="1" type="noConversion"/>
  </si>
  <si>
    <t>박준용</t>
    <phoneticPr fontId="1" type="noConversion"/>
  </si>
  <si>
    <t>조민서</t>
    <phoneticPr fontId="1" type="noConversion"/>
  </si>
  <si>
    <t>양재현</t>
    <phoneticPr fontId="1" type="noConversion"/>
  </si>
  <si>
    <t>오산시</t>
    <phoneticPr fontId="1" type="noConversion"/>
  </si>
  <si>
    <t>김덕수</t>
    <phoneticPr fontId="1" type="noConversion"/>
  </si>
  <si>
    <t>이형천</t>
    <phoneticPr fontId="1" type="noConversion"/>
  </si>
  <si>
    <t>이용승</t>
    <phoneticPr fontId="1" type="noConversion"/>
  </si>
  <si>
    <t>유현목</t>
    <phoneticPr fontId="1" type="noConversion"/>
  </si>
  <si>
    <t>지영문</t>
    <phoneticPr fontId="1" type="noConversion"/>
  </si>
  <si>
    <t>박길우</t>
    <phoneticPr fontId="1" type="noConversion"/>
  </si>
  <si>
    <t>한재혁</t>
    <phoneticPr fontId="1" type="noConversion"/>
  </si>
  <si>
    <t>마창열</t>
    <phoneticPr fontId="1" type="noConversion"/>
  </si>
  <si>
    <t>신태석</t>
    <phoneticPr fontId="1" type="noConversion"/>
  </si>
  <si>
    <t>최중균</t>
    <phoneticPr fontId="1" type="noConversion"/>
  </si>
  <si>
    <t>이영희</t>
    <phoneticPr fontId="1" type="noConversion"/>
  </si>
  <si>
    <t>신명옥</t>
    <phoneticPr fontId="1" type="noConversion"/>
  </si>
  <si>
    <t>최재숙</t>
    <phoneticPr fontId="1" type="noConversion"/>
  </si>
  <si>
    <t>문지숙</t>
    <phoneticPr fontId="1" type="noConversion"/>
  </si>
  <si>
    <t>정승연</t>
    <phoneticPr fontId="1" type="noConversion"/>
  </si>
  <si>
    <t>경미애</t>
    <phoneticPr fontId="1" type="noConversion"/>
  </si>
  <si>
    <t>정윤자</t>
    <phoneticPr fontId="1" type="noConversion"/>
  </si>
  <si>
    <t>화성시</t>
    <phoneticPr fontId="1" type="noConversion"/>
  </si>
  <si>
    <t>강미숙</t>
    <phoneticPr fontId="1" type="noConversion"/>
  </si>
  <si>
    <t>서봉순</t>
    <phoneticPr fontId="1" type="noConversion"/>
  </si>
  <si>
    <t>이나경</t>
    <phoneticPr fontId="1" type="noConversion"/>
  </si>
  <si>
    <t>김경희</t>
    <phoneticPr fontId="1" type="noConversion"/>
  </si>
  <si>
    <t>강정림</t>
    <phoneticPr fontId="1" type="noConversion"/>
  </si>
  <si>
    <t>오금심</t>
    <phoneticPr fontId="1" type="noConversion"/>
  </si>
  <si>
    <t>홍성화</t>
    <phoneticPr fontId="1" type="noConversion"/>
  </si>
  <si>
    <t>성남시</t>
    <phoneticPr fontId="1" type="noConversion"/>
  </si>
  <si>
    <t>남양주</t>
    <phoneticPr fontId="1" type="noConversion"/>
  </si>
  <si>
    <t>용인시</t>
    <phoneticPr fontId="1" type="noConversion"/>
  </si>
  <si>
    <t>송상섭</t>
    <phoneticPr fontId="1" type="noConversion"/>
  </si>
  <si>
    <t>황재청</t>
    <phoneticPr fontId="1" type="noConversion"/>
  </si>
  <si>
    <t>채성일</t>
    <phoneticPr fontId="1" type="noConversion"/>
  </si>
  <si>
    <t>서광창</t>
    <phoneticPr fontId="1" type="noConversion"/>
  </si>
  <si>
    <t>전진우</t>
    <phoneticPr fontId="1" type="noConversion"/>
  </si>
  <si>
    <t>김상선</t>
    <phoneticPr fontId="1" type="noConversion"/>
  </si>
  <si>
    <t>손문수</t>
    <phoneticPr fontId="1" type="noConversion"/>
  </si>
  <si>
    <t>문찬경</t>
    <phoneticPr fontId="1" type="noConversion"/>
  </si>
  <si>
    <t>권용락</t>
    <phoneticPr fontId="1" type="noConversion"/>
  </si>
  <si>
    <t>남상열</t>
    <phoneticPr fontId="1" type="noConversion"/>
  </si>
  <si>
    <t>남양주</t>
    <phoneticPr fontId="1" type="noConversion"/>
  </si>
  <si>
    <t>장은수</t>
    <phoneticPr fontId="1" type="noConversion"/>
  </si>
  <si>
    <t>안양시</t>
    <phoneticPr fontId="1" type="noConversion"/>
  </si>
  <si>
    <t>박정애</t>
    <phoneticPr fontId="1" type="noConversion"/>
  </si>
  <si>
    <t>이인성</t>
    <phoneticPr fontId="1" type="noConversion"/>
  </si>
  <si>
    <t>신종권</t>
    <phoneticPr fontId="1" type="noConversion"/>
  </si>
  <si>
    <t>김재철</t>
    <phoneticPr fontId="1" type="noConversion"/>
  </si>
  <si>
    <t>이영숙</t>
    <phoneticPr fontId="1" type="noConversion"/>
  </si>
  <si>
    <t>송근상</t>
    <phoneticPr fontId="1" type="noConversion"/>
  </si>
  <si>
    <t>박진규</t>
    <phoneticPr fontId="1" type="noConversion"/>
  </si>
  <si>
    <t>부천시</t>
    <phoneticPr fontId="1" type="noConversion"/>
  </si>
  <si>
    <t>성남시</t>
    <phoneticPr fontId="1" type="noConversion"/>
  </si>
  <si>
    <t>수원시</t>
    <phoneticPr fontId="1" type="noConversion"/>
  </si>
  <si>
    <t>시흥시</t>
    <phoneticPr fontId="1" type="noConversion"/>
  </si>
  <si>
    <t>안산시</t>
    <phoneticPr fontId="1" type="noConversion"/>
  </si>
  <si>
    <t>안양시</t>
    <phoneticPr fontId="1" type="noConversion"/>
  </si>
  <si>
    <t>용인시</t>
    <phoneticPr fontId="1" type="noConversion"/>
  </si>
  <si>
    <t>화성시</t>
    <phoneticPr fontId="1" type="noConversion"/>
  </si>
  <si>
    <t>군포시</t>
    <phoneticPr fontId="1" type="noConversion"/>
  </si>
  <si>
    <t>4 /27 - 10:00 # 8링크A</t>
    <phoneticPr fontId="1" type="noConversion"/>
  </si>
  <si>
    <t>4 /27 - 10:00 # 8링크B</t>
    <phoneticPr fontId="1" type="noConversion"/>
  </si>
  <si>
    <t xml:space="preserve"> 4/27 - 11:00 # 8링크B</t>
    <phoneticPr fontId="1" type="noConversion"/>
  </si>
  <si>
    <t>4 /27 - 11:00 # 8링크A</t>
    <phoneticPr fontId="1" type="noConversion"/>
  </si>
  <si>
    <t>4 /27 - 13:00 # 8링크B</t>
    <phoneticPr fontId="1" type="noConversion"/>
  </si>
  <si>
    <t>4 /27 - 13:00 # 8링크A</t>
    <phoneticPr fontId="1" type="noConversion"/>
  </si>
  <si>
    <t>4 /27 - 15:00 # 8링크A</t>
    <phoneticPr fontId="1" type="noConversion"/>
  </si>
  <si>
    <t>4 /27 - 15:00 # 8링크B</t>
    <phoneticPr fontId="1" type="noConversion"/>
  </si>
  <si>
    <t>4 /28 - 10:00 # 8링크A</t>
    <phoneticPr fontId="1" type="noConversion"/>
  </si>
  <si>
    <t>4 /28 - 13:00 # 8링크A</t>
    <phoneticPr fontId="1" type="noConversion"/>
  </si>
  <si>
    <t>4 /28 - 13:00 # 8링크B</t>
    <phoneticPr fontId="1" type="noConversion"/>
  </si>
  <si>
    <t>4 /28 - 15:00 # 8링크B</t>
    <phoneticPr fontId="1" type="noConversion"/>
  </si>
  <si>
    <t>4 /28 - 15:00 # 8링크A</t>
    <phoneticPr fontId="1" type="noConversion"/>
  </si>
  <si>
    <t>4/27- 16:00 # 4링크</t>
    <phoneticPr fontId="1" type="noConversion"/>
  </si>
  <si>
    <t>4/27- 16:00 # 5링크</t>
    <phoneticPr fontId="1" type="noConversion"/>
  </si>
  <si>
    <t>4/27- 16:00 # 6링크</t>
    <phoneticPr fontId="1" type="noConversion"/>
  </si>
  <si>
    <t>4 /28 - 13:00 # 1링크</t>
    <phoneticPr fontId="1" type="noConversion"/>
  </si>
  <si>
    <t>4 /28 - 13:00 # 2링크</t>
    <phoneticPr fontId="1" type="noConversion"/>
  </si>
  <si>
    <t>4 /28 - 09:00 # 1링크</t>
    <phoneticPr fontId="1" type="noConversion"/>
  </si>
  <si>
    <t>4 /28 - 09:00 # 2링크</t>
  </si>
  <si>
    <t>4/28 - 11:00 # 5링크</t>
    <phoneticPr fontId="1" type="noConversion"/>
  </si>
  <si>
    <t>4/28 - 11:00 # 6링크</t>
    <phoneticPr fontId="1" type="noConversion"/>
  </si>
  <si>
    <t>4/28 - 11:00 # 4링크</t>
    <phoneticPr fontId="1" type="noConversion"/>
  </si>
  <si>
    <t xml:space="preserve"> 4/28 - 11:00 # 7링크</t>
    <phoneticPr fontId="1" type="noConversion"/>
  </si>
  <si>
    <t>4/28 - 14:00 # 3링크</t>
    <phoneticPr fontId="1" type="noConversion"/>
  </si>
  <si>
    <t>4 /27 - 10:00 # 4링크</t>
    <phoneticPr fontId="1" type="noConversion"/>
  </si>
  <si>
    <t>4 /27 - 11:00 # 6링크</t>
    <phoneticPr fontId="1" type="noConversion"/>
  </si>
  <si>
    <t xml:space="preserve"> 4/27 - 11:00 # 5링크</t>
    <phoneticPr fontId="1" type="noConversion"/>
  </si>
  <si>
    <t xml:space="preserve"> 4/27 - 13:00 # 2링크</t>
    <phoneticPr fontId="1" type="noConversion"/>
  </si>
  <si>
    <t xml:space="preserve"> 4/27 - 13:00 # 3링크</t>
    <phoneticPr fontId="1" type="noConversion"/>
  </si>
  <si>
    <t xml:space="preserve"> 4 /28 - 16:00 # 4링크</t>
    <phoneticPr fontId="1" type="noConversion"/>
  </si>
  <si>
    <t>4 /28 - 16:00 # 3링크</t>
    <phoneticPr fontId="1" type="noConversion"/>
  </si>
  <si>
    <t>4/28 - 14:00 # 2링크</t>
    <phoneticPr fontId="1" type="noConversion"/>
  </si>
  <si>
    <t>4/28 - 16:00 # 6링크</t>
    <phoneticPr fontId="1" type="noConversion"/>
  </si>
  <si>
    <t>4 /28 - 16:00 # 5링크</t>
    <phoneticPr fontId="1" type="noConversion"/>
  </si>
  <si>
    <t xml:space="preserve"> 4/27 - 14:00 # 7링크</t>
    <phoneticPr fontId="1" type="noConversion"/>
  </si>
  <si>
    <t xml:space="preserve"> 4/27 - 14:00 # 4링크</t>
    <phoneticPr fontId="1" type="noConversion"/>
  </si>
  <si>
    <t xml:space="preserve"> 4/27 - 15:00 # 1링크</t>
    <phoneticPr fontId="1" type="noConversion"/>
  </si>
  <si>
    <t xml:space="preserve"> 4/27 - 1500 # 5링크</t>
    <phoneticPr fontId="1" type="noConversion"/>
  </si>
  <si>
    <t>4 /28 - 11:00 # 3링크</t>
    <phoneticPr fontId="1" type="noConversion"/>
  </si>
  <si>
    <t>4 /28 - 13:00 # 6링크</t>
    <phoneticPr fontId="1" type="noConversion"/>
  </si>
  <si>
    <t>4 /28 - 13:00 # 5링크</t>
    <phoneticPr fontId="1" type="noConversion"/>
  </si>
  <si>
    <t>4 /28 - 15:00 # 2링크</t>
    <phoneticPr fontId="1" type="noConversion"/>
  </si>
  <si>
    <t>4 /28 - 16:00 # 7링크</t>
    <phoneticPr fontId="1" type="noConversion"/>
  </si>
  <si>
    <t>4 /29 - 10:00 # 5링크</t>
    <phoneticPr fontId="1" type="noConversion"/>
  </si>
  <si>
    <t>4 /29 - 10:00 # 1링크</t>
    <phoneticPr fontId="1" type="noConversion"/>
  </si>
  <si>
    <t>4 /27 - 13:00 # 1링크</t>
    <phoneticPr fontId="1" type="noConversion"/>
  </si>
  <si>
    <t xml:space="preserve"> 4/27 - 13:00 # 4링크</t>
    <phoneticPr fontId="1" type="noConversion"/>
  </si>
  <si>
    <t>4 /27 - 15:00 # 2링크</t>
    <phoneticPr fontId="1" type="noConversion"/>
  </si>
  <si>
    <t xml:space="preserve"> 4/27 - 14:00 # 3링크</t>
    <phoneticPr fontId="1" type="noConversion"/>
  </si>
  <si>
    <t xml:space="preserve"> 4/27 - 10:00 # 6링크</t>
    <phoneticPr fontId="1" type="noConversion"/>
  </si>
  <si>
    <t>4 /29 - 11:00 # 3링크</t>
    <phoneticPr fontId="1" type="noConversion"/>
  </si>
  <si>
    <t>4 /29 - 11:00 # 6링크</t>
    <phoneticPr fontId="1" type="noConversion"/>
  </si>
  <si>
    <t>4 /29 - 11:00 # 7링크</t>
    <phoneticPr fontId="1" type="noConversion"/>
  </si>
  <si>
    <t>4 /29 - 15:00 # 4링크</t>
    <phoneticPr fontId="1" type="noConversion"/>
  </si>
  <si>
    <t xml:space="preserve"> 4/29 - 15:00 # 1링크</t>
    <phoneticPr fontId="1" type="noConversion"/>
  </si>
  <si>
    <t>4 /29 - 14:00 # 5링크</t>
    <phoneticPr fontId="1" type="noConversion"/>
  </si>
  <si>
    <t xml:space="preserve"> 4/29 - 14:00 # 2링크</t>
    <phoneticPr fontId="1" type="noConversion"/>
  </si>
  <si>
    <t>4/27- 16:00 # 1링크</t>
    <phoneticPr fontId="1" type="noConversion"/>
  </si>
  <si>
    <t>4/27- 16:00 # 2링크</t>
    <phoneticPr fontId="1" type="noConversion"/>
  </si>
  <si>
    <t xml:space="preserve"> 4/28 - 09:00 # 5링크</t>
    <phoneticPr fontId="1" type="noConversion"/>
  </si>
  <si>
    <t>4 /28 - 09:00 # 6링크</t>
    <phoneticPr fontId="1" type="noConversion"/>
  </si>
  <si>
    <t xml:space="preserve"> 4/28 - 09:00 # 3링크</t>
    <phoneticPr fontId="1" type="noConversion"/>
  </si>
  <si>
    <t>4/28 - 09:00 # 4링크</t>
    <phoneticPr fontId="1" type="noConversion"/>
  </si>
  <si>
    <t>4 /28 - 11:00 # 2링크</t>
    <phoneticPr fontId="1" type="noConversion"/>
  </si>
  <si>
    <t>4 /28 - 11:00 # 1링크</t>
    <phoneticPr fontId="1" type="noConversion"/>
  </si>
  <si>
    <t>4 /28 - 13:00 # 3링크</t>
    <phoneticPr fontId="1" type="noConversion"/>
  </si>
  <si>
    <t xml:space="preserve"> 4/28 - 13:00 # 7링크</t>
    <phoneticPr fontId="1" type="noConversion"/>
  </si>
  <si>
    <t>4/28- 10:00 # 7링크</t>
    <phoneticPr fontId="1" type="noConversion"/>
  </si>
  <si>
    <t>4/28- 10:00 # 6링크</t>
    <phoneticPr fontId="1" type="noConversion"/>
  </si>
  <si>
    <t>4/28- 10:00 # 2링크</t>
    <phoneticPr fontId="1" type="noConversion"/>
  </si>
  <si>
    <t>4/28- 10:00 # 3링크</t>
    <phoneticPr fontId="1" type="noConversion"/>
  </si>
  <si>
    <t>4/29- 09:00 # 5링크</t>
    <phoneticPr fontId="1" type="noConversion"/>
  </si>
  <si>
    <t>4/28- 14:00 # 1링크</t>
    <phoneticPr fontId="1" type="noConversion"/>
  </si>
  <si>
    <t>4/29- 09:00 # 2링크</t>
    <phoneticPr fontId="1" type="noConversion"/>
  </si>
  <si>
    <t>4/28- 13:00 # 4링크</t>
    <phoneticPr fontId="1" type="noConversion"/>
  </si>
  <si>
    <t>4/27- 13:00 # 6링크</t>
    <phoneticPr fontId="1" type="noConversion"/>
  </si>
  <si>
    <t>4/27- 14:00 # 1링크</t>
    <phoneticPr fontId="1" type="noConversion"/>
  </si>
  <si>
    <t>4/27- 14:00 # 2링크</t>
    <phoneticPr fontId="1" type="noConversion"/>
  </si>
  <si>
    <t>4/27- 15:00 # 4링크</t>
    <phoneticPr fontId="1" type="noConversion"/>
  </si>
  <si>
    <t>4/27- 10:00 # 3링크</t>
    <phoneticPr fontId="1" type="noConversion"/>
  </si>
  <si>
    <t>4/27- 10:00 # 5링크</t>
    <phoneticPr fontId="1" type="noConversion"/>
  </si>
  <si>
    <t>4/27- 15:00 # 7링크</t>
    <phoneticPr fontId="1" type="noConversion"/>
  </si>
  <si>
    <t>4/28- 10:00 # 4링크</t>
    <phoneticPr fontId="1" type="noConversion"/>
  </si>
  <si>
    <t>4/28- 10:00 # 1링크</t>
    <phoneticPr fontId="1" type="noConversion"/>
  </si>
  <si>
    <t>4/28- 10:00 # 5링크</t>
    <phoneticPr fontId="1" type="noConversion"/>
  </si>
  <si>
    <t>4/29- 09:00 # 3링크</t>
    <phoneticPr fontId="1" type="noConversion"/>
  </si>
  <si>
    <t>4/29- 09:00 # 1링크</t>
    <phoneticPr fontId="1" type="noConversion"/>
  </si>
  <si>
    <t>4/28- 14:00 # 6링크</t>
    <phoneticPr fontId="1" type="noConversion"/>
  </si>
  <si>
    <t>4/28- 14:00 # 7링크</t>
    <phoneticPr fontId="1" type="noConversion"/>
  </si>
  <si>
    <t>4/27- 10:00 # 1링크</t>
    <phoneticPr fontId="1" type="noConversion"/>
  </si>
  <si>
    <t>4/27- 10:00 # 2링크</t>
    <phoneticPr fontId="1" type="noConversion"/>
  </si>
  <si>
    <t>4/27- 14:00 # 5링크</t>
    <phoneticPr fontId="1" type="noConversion"/>
  </si>
  <si>
    <t>4/27- 16:00 # 7링크</t>
    <phoneticPr fontId="1" type="noConversion"/>
  </si>
  <si>
    <t>4/27- 16:00 # 3링크</t>
    <phoneticPr fontId="1" type="noConversion"/>
  </si>
  <si>
    <t>4/30- 09:00 # 1링크</t>
    <phoneticPr fontId="1" type="noConversion"/>
  </si>
  <si>
    <t>4/30- 09:00 # 3링크</t>
    <phoneticPr fontId="1" type="noConversion"/>
  </si>
  <si>
    <t>4/30- 09:00 # 5링크</t>
    <phoneticPr fontId="1" type="noConversion"/>
  </si>
  <si>
    <t>4/30- 09:00 # 7링크</t>
    <phoneticPr fontId="1" type="noConversion"/>
  </si>
  <si>
    <t>4/30- 10:00 # 8링크</t>
    <phoneticPr fontId="1" type="noConversion"/>
  </si>
  <si>
    <t>4/30- 10:00 # 6링크</t>
    <phoneticPr fontId="1" type="noConversion"/>
  </si>
  <si>
    <t>4/30- 11:00 # 2링크</t>
    <phoneticPr fontId="1" type="noConversion"/>
  </si>
  <si>
    <t>4/30- 11:00 # 4링크</t>
    <phoneticPr fontId="1" type="noConversion"/>
  </si>
  <si>
    <t>4 /27 - 10:00 # 7링크</t>
    <phoneticPr fontId="1" type="noConversion"/>
  </si>
  <si>
    <t>4 /27 - 11:00 # 1링크</t>
    <phoneticPr fontId="1" type="noConversion"/>
  </si>
  <si>
    <t>4 /27 - 11:00 # 2링크</t>
    <phoneticPr fontId="1" type="noConversion"/>
  </si>
  <si>
    <t xml:space="preserve"> 4/27 - 11:00 # 4링크</t>
    <phoneticPr fontId="1" type="noConversion"/>
  </si>
  <si>
    <t xml:space="preserve"> 4/27 - 11:00 # 3링크</t>
    <phoneticPr fontId="1" type="noConversion"/>
  </si>
  <si>
    <t xml:space="preserve"> 4/27 - 13:00 # 5링크</t>
    <phoneticPr fontId="1" type="noConversion"/>
  </si>
  <si>
    <t>4/ 27- 13:00 # 7링크</t>
    <phoneticPr fontId="1" type="noConversion"/>
  </si>
  <si>
    <t xml:space="preserve"> 4/27 - 15:00 # 6링크</t>
    <phoneticPr fontId="1" type="noConversion"/>
  </si>
  <si>
    <t xml:space="preserve"> 4/27 - 15:00 # 3링크</t>
    <phoneticPr fontId="1" type="noConversion"/>
  </si>
  <si>
    <t>4 /28 - 14:00 # 4링크</t>
    <phoneticPr fontId="1" type="noConversion"/>
  </si>
  <si>
    <t xml:space="preserve"> 4/28 - 15:00 # 5링크</t>
    <phoneticPr fontId="1" type="noConversion"/>
  </si>
  <si>
    <t>4 /28 - 16:00 # 2링크</t>
    <phoneticPr fontId="1" type="noConversion"/>
  </si>
  <si>
    <t>4/29- 10:00 # 2링크</t>
    <phoneticPr fontId="1" type="noConversion"/>
  </si>
  <si>
    <t>4/29- 15:00 # 7링크</t>
    <phoneticPr fontId="1" type="noConversion"/>
  </si>
  <si>
    <t>4/29- 15:00 # 6링크</t>
    <phoneticPr fontId="1" type="noConversion"/>
  </si>
  <si>
    <t>4/29- 13:00 # 4링크</t>
    <phoneticPr fontId="1" type="noConversion"/>
  </si>
  <si>
    <t>4/29- 13:00 # 5링크</t>
    <phoneticPr fontId="1" type="noConversion"/>
  </si>
  <si>
    <t>4/29- 10:00 # 6링크</t>
    <phoneticPr fontId="1" type="noConversion"/>
  </si>
  <si>
    <t>4/29- 13:00 # 3링크</t>
    <phoneticPr fontId="1" type="noConversion"/>
  </si>
  <si>
    <t>4/29- 13:00 # 7링크</t>
    <phoneticPr fontId="1" type="noConversion"/>
  </si>
  <si>
    <t>4/29- 15:00 # 4링크</t>
    <phoneticPr fontId="1" type="noConversion"/>
  </si>
  <si>
    <t>4/29- 15:00 # 2링크</t>
    <phoneticPr fontId="1" type="noConversion"/>
  </si>
  <si>
    <t xml:space="preserve"> 4/29 - 10:00 # 4링크</t>
    <phoneticPr fontId="1" type="noConversion"/>
  </si>
  <si>
    <t xml:space="preserve"> 4/29 - 11:00 # 5링크</t>
    <phoneticPr fontId="1" type="noConversion"/>
  </si>
  <si>
    <t xml:space="preserve"> 4/29 - 11:00 # 2링크</t>
    <phoneticPr fontId="1" type="noConversion"/>
  </si>
  <si>
    <t xml:space="preserve"> 4/29 - 13:00 # 1링크</t>
    <phoneticPr fontId="1" type="noConversion"/>
  </si>
  <si>
    <t xml:space="preserve"> 4/29 - 14:00 # 6링크</t>
    <phoneticPr fontId="1" type="noConversion"/>
  </si>
  <si>
    <t>4 /29 - 14:00 # 7링크</t>
    <phoneticPr fontId="1" type="noConversion"/>
  </si>
  <si>
    <t xml:space="preserve"> 4/29 - 16:00 # 3링크</t>
    <phoneticPr fontId="1" type="noConversion"/>
  </si>
  <si>
    <t xml:space="preserve"> 4/29 - 16:00 # 2링크</t>
    <phoneticPr fontId="1" type="noConversion"/>
  </si>
  <si>
    <t>4 /29 - 14:00 # 1링크</t>
    <phoneticPr fontId="1" type="noConversion"/>
  </si>
  <si>
    <t>4 /28 - 15:00 # 1링크</t>
    <phoneticPr fontId="1" type="noConversion"/>
  </si>
  <si>
    <t xml:space="preserve"> 4/28 - 15:00 # 6링크</t>
    <phoneticPr fontId="1" type="noConversion"/>
  </si>
  <si>
    <t>4 /29 - 14:00 # 3링크</t>
    <phoneticPr fontId="1" type="noConversion"/>
  </si>
  <si>
    <t>4 /29 - 16:00 # 7링크</t>
    <phoneticPr fontId="1" type="noConversion"/>
  </si>
  <si>
    <t>4 /29 - 16:00 # 5링크</t>
    <phoneticPr fontId="1" type="noConversion"/>
  </si>
  <si>
    <t>김희준 박덕환</t>
    <phoneticPr fontId="1" type="noConversion"/>
  </si>
  <si>
    <t>김정완 조정희</t>
    <phoneticPr fontId="1" type="noConversion"/>
  </si>
  <si>
    <t>김용오 김면식</t>
    <phoneticPr fontId="1" type="noConversion"/>
  </si>
  <si>
    <t>이화백 안순자</t>
    <phoneticPr fontId="1" type="noConversion"/>
  </si>
  <si>
    <t>이남현 이현주</t>
    <phoneticPr fontId="1" type="noConversion"/>
  </si>
  <si>
    <t>최방우 주종권</t>
    <phoneticPr fontId="1" type="noConversion"/>
  </si>
  <si>
    <t>유덕순 이형천</t>
    <phoneticPr fontId="1" type="noConversion"/>
  </si>
  <si>
    <t>박인수 박용학</t>
    <phoneticPr fontId="1" type="noConversion"/>
  </si>
  <si>
    <t>지영문 김용섭</t>
    <phoneticPr fontId="1" type="noConversion"/>
  </si>
  <si>
    <t>노춘선 김진성</t>
    <phoneticPr fontId="1" type="noConversion"/>
  </si>
  <si>
    <t>신태석 조인오</t>
    <phoneticPr fontId="1" type="noConversion"/>
  </si>
  <si>
    <t>최중균 강덕구</t>
    <phoneticPr fontId="1" type="noConversion"/>
  </si>
  <si>
    <t>주종권 최방우 김덕수</t>
    <phoneticPr fontId="1" type="noConversion"/>
  </si>
  <si>
    <t>박인수 박용학 유현목</t>
    <phoneticPr fontId="1" type="noConversion"/>
  </si>
  <si>
    <t>지영문 김용섭 차일부</t>
    <phoneticPr fontId="1" type="noConversion"/>
  </si>
  <si>
    <t>박길우 이상원 서천석</t>
    <phoneticPr fontId="1" type="noConversion"/>
  </si>
  <si>
    <t>한재혁 노춘선 김진성</t>
    <phoneticPr fontId="1" type="noConversion"/>
  </si>
  <si>
    <t>신태석 박태식 조인오</t>
    <phoneticPr fontId="1" type="noConversion"/>
  </si>
  <si>
    <t xml:space="preserve">최중균 강덕구 홍건선 </t>
    <phoneticPr fontId="1" type="noConversion"/>
  </si>
  <si>
    <t>신명옥 윤종숙</t>
    <phoneticPr fontId="1" type="noConversion"/>
  </si>
  <si>
    <t>최재숙 이경미</t>
    <phoneticPr fontId="1" type="noConversion"/>
  </si>
  <si>
    <t>문지숙 유의랑</t>
    <phoneticPr fontId="1" type="noConversion"/>
  </si>
  <si>
    <t>정승연 강미숙</t>
    <phoneticPr fontId="1" type="noConversion"/>
  </si>
  <si>
    <t>정윤자 강지희</t>
    <phoneticPr fontId="1" type="noConversion"/>
  </si>
  <si>
    <t>서봉순 이우영 이영희</t>
    <phoneticPr fontId="1" type="noConversion"/>
  </si>
  <si>
    <t>신명옥 윤종숙 이나경</t>
    <phoneticPr fontId="1" type="noConversion"/>
  </si>
  <si>
    <t>최재숙 김경희 이경미</t>
    <phoneticPr fontId="1" type="noConversion"/>
  </si>
  <si>
    <t>문지숙 강미숙 유의랑</t>
    <phoneticPr fontId="1" type="noConversion"/>
  </si>
  <si>
    <t>정승연 강미숙 오금심</t>
    <phoneticPr fontId="1" type="noConversion"/>
  </si>
  <si>
    <t>서인희 정윤자 홍성화</t>
    <phoneticPr fontId="1" type="noConversion"/>
  </si>
  <si>
    <t>서봉순 이우영</t>
    <phoneticPr fontId="1" type="noConversion"/>
  </si>
  <si>
    <t>김경희 김증효</t>
    <phoneticPr fontId="1" type="noConversion"/>
  </si>
  <si>
    <t>양성주 전순길</t>
    <phoneticPr fontId="1" type="noConversion"/>
  </si>
  <si>
    <t>강미숙 권태삼</t>
    <phoneticPr fontId="1" type="noConversion"/>
  </si>
  <si>
    <t>한진순 오금심</t>
    <phoneticPr fontId="1" type="noConversion"/>
  </si>
  <si>
    <t>서인희 홍성화</t>
    <phoneticPr fontId="1" type="noConversion"/>
  </si>
  <si>
    <t>박정애 구명회</t>
    <phoneticPr fontId="1" type="noConversion"/>
  </si>
  <si>
    <t>이인성 윤종섭</t>
    <phoneticPr fontId="1" type="noConversion"/>
  </si>
  <si>
    <t>김미숙 황선수</t>
    <phoneticPr fontId="1" type="noConversion"/>
  </si>
  <si>
    <t>김재철 윤규석</t>
    <phoneticPr fontId="1" type="noConversion"/>
  </si>
  <si>
    <t>이영숙 이명호</t>
    <phoneticPr fontId="1" type="noConversion"/>
  </si>
  <si>
    <t>박진규 김현숙</t>
    <phoneticPr fontId="1" type="noConversion"/>
  </si>
  <si>
    <t>채성일 서봉순 이운학 이우영 정천수</t>
    <phoneticPr fontId="1" type="noConversion"/>
  </si>
  <si>
    <t>신명옥 서광창 안진수 이용승 신석기</t>
    <phoneticPr fontId="1" type="noConversion"/>
  </si>
  <si>
    <t>박인수 이춘호 유웅열 최재숙 전진우</t>
    <phoneticPr fontId="1" type="noConversion"/>
  </si>
  <si>
    <t>김상선 김기만 지영문 강정림 전순길</t>
    <phoneticPr fontId="1" type="noConversion"/>
  </si>
  <si>
    <t>김재철 문지숙 박길우 손문수 김판규</t>
    <phoneticPr fontId="1" type="noConversion"/>
  </si>
  <si>
    <t>한재혁 오금심 이영숙 이명호 노춘선</t>
    <phoneticPr fontId="1" type="noConversion"/>
  </si>
  <si>
    <t>신태석 경미애 권용락 정지수 조인오</t>
    <phoneticPr fontId="1" type="noConversion"/>
  </si>
  <si>
    <t>남상열 정윤자 최중균 서인희 유성식</t>
    <phoneticPr fontId="1" type="noConversion"/>
  </si>
  <si>
    <t>송상섭 이상권</t>
    <phoneticPr fontId="1" type="noConversion"/>
  </si>
  <si>
    <t>채성일 안광언</t>
    <phoneticPr fontId="1" type="noConversion"/>
  </si>
  <si>
    <t>서광창 안진수</t>
    <phoneticPr fontId="1" type="noConversion"/>
  </si>
  <si>
    <t>이춘호 신명헌</t>
    <phoneticPr fontId="1" type="noConversion"/>
  </si>
  <si>
    <t>김상선 김기만</t>
    <phoneticPr fontId="1" type="noConversion"/>
  </si>
  <si>
    <t>손문수 김남기</t>
    <phoneticPr fontId="1" type="noConversion"/>
  </si>
  <si>
    <t>문찬경 전상운</t>
    <phoneticPr fontId="1" type="noConversion"/>
  </si>
  <si>
    <t>권용락 정지수</t>
    <phoneticPr fontId="1" type="noConversion"/>
  </si>
  <si>
    <t>남상열 박을선</t>
    <phoneticPr fontId="1" type="noConversion"/>
  </si>
  <si>
    <t>송상섭 이상권 조준구</t>
    <phoneticPr fontId="1" type="noConversion"/>
  </si>
  <si>
    <t>채성일 안광언 이운학</t>
    <phoneticPr fontId="1" type="noConversion"/>
  </si>
  <si>
    <t>안진수 서광창 신석기</t>
    <phoneticPr fontId="1" type="noConversion"/>
  </si>
  <si>
    <t>이춘호 전진우 신명현</t>
    <phoneticPr fontId="1" type="noConversion"/>
  </si>
  <si>
    <t>김상선 김기만 김갑식</t>
    <phoneticPr fontId="1" type="noConversion"/>
  </si>
  <si>
    <t>손문수 김남기 최원선</t>
    <phoneticPr fontId="1" type="noConversion"/>
  </si>
  <si>
    <t>문찬경 전상운 박승현</t>
    <phoneticPr fontId="1" type="noConversion"/>
  </si>
  <si>
    <t>송병곤 권용락 정지수</t>
    <phoneticPr fontId="1" type="noConversion"/>
  </si>
  <si>
    <t>남상열 박을선 유성식</t>
    <phoneticPr fontId="1" type="noConversion"/>
  </si>
  <si>
    <t>이인성 윤종섭 이영아</t>
    <phoneticPr fontId="1" type="noConversion"/>
  </si>
  <si>
    <t>신종권 김미숙 황선수</t>
    <phoneticPr fontId="1" type="noConversion"/>
  </si>
  <si>
    <t>김재철 채유준 윤규석</t>
    <phoneticPr fontId="1" type="noConversion"/>
  </si>
  <si>
    <t>이영숙 이명호 이주연</t>
    <phoneticPr fontId="1" type="noConversion"/>
  </si>
  <si>
    <t>박진규 박정훈 김현숙</t>
    <phoneticPr fontId="1" type="noConversion"/>
  </si>
  <si>
    <t>노은영 김도건</t>
    <phoneticPr fontId="1" type="noConversion"/>
  </si>
  <si>
    <t>이달남 장인수</t>
    <phoneticPr fontId="1" type="noConversion"/>
  </si>
  <si>
    <t>박준용 이상희</t>
    <phoneticPr fontId="1" type="noConversion"/>
  </si>
  <si>
    <t>양재현 김진구</t>
    <phoneticPr fontId="1" type="noConversion"/>
  </si>
  <si>
    <t>이상원 서천석</t>
    <phoneticPr fontId="1" type="noConversion"/>
  </si>
  <si>
    <t>강정림 전순길 양성주</t>
    <phoneticPr fontId="1" type="noConversion"/>
  </si>
  <si>
    <t>박청식 김대현</t>
    <phoneticPr fontId="1" type="noConversion"/>
  </si>
  <si>
    <t>이용승 김대현 박청식</t>
    <phoneticPr fontId="1" type="noConversion"/>
  </si>
  <si>
    <t>유웅열 이해자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</si>
</sst>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2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name val="맑은 고딕"/>
      <family val="3"/>
      <charset val="129"/>
      <scheme val="minor"/>
    </font>
    <font>
      <sz val="11"/>
      <color theme="1"/>
      <name val="맑은 고딕"/>
      <family val="3"/>
      <charset val="129"/>
      <scheme val="minor"/>
    </font>
    <font>
      <sz val="14"/>
      <color theme="1"/>
      <name val="휴먼둥근헤드라인"/>
      <family val="1"/>
      <charset val="129"/>
    </font>
    <font>
      <sz val="11"/>
      <name val="돋움"/>
      <family val="3"/>
      <charset val="129"/>
    </font>
    <font>
      <sz val="11"/>
      <name val="맑은 고딕"/>
      <family val="2"/>
      <charset val="129"/>
      <scheme val="minor"/>
    </font>
    <font>
      <b/>
      <sz val="11"/>
      <color theme="0"/>
      <name val="맑은 고딕"/>
      <family val="3"/>
      <charset val="129"/>
      <scheme val="minor"/>
    </font>
    <font>
      <b/>
      <sz val="12"/>
      <color theme="0"/>
      <name val="맑은 고딕"/>
      <family val="3"/>
      <charset val="129"/>
      <scheme val="minor"/>
    </font>
    <font>
      <sz val="11"/>
      <color theme="1"/>
      <name val="휴먼둥근헤드라인"/>
      <family val="1"/>
      <charset val="129"/>
    </font>
    <font>
      <sz val="10"/>
      <name val="Arial"/>
      <family val="2"/>
    </font>
    <font>
      <sz val="11"/>
      <color theme="1"/>
      <name val="맑은 고딕"/>
      <family val="2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sz val="14"/>
      <color theme="1"/>
      <name val="맑은 고딕"/>
      <family val="3"/>
      <charset val="129"/>
      <scheme val="minor"/>
    </font>
    <font>
      <sz val="8"/>
      <name val="맑은 고딕"/>
      <family val="3"/>
      <charset val="129"/>
    </font>
    <font>
      <sz val="18"/>
      <color theme="1"/>
      <name val="맑은 고딕"/>
      <family val="3"/>
      <charset val="129"/>
      <scheme val="minor"/>
    </font>
    <font>
      <sz val="12"/>
      <color theme="1"/>
      <name val="맑은 고딕"/>
      <family val="3"/>
      <charset val="129"/>
      <scheme val="minor"/>
    </font>
    <font>
      <sz val="20"/>
      <color theme="1"/>
      <name val="휴먼둥근헤드라인"/>
      <family val="1"/>
      <charset val="129"/>
    </font>
    <font>
      <sz val="14"/>
      <color theme="1"/>
      <name val="맑은 고딕"/>
      <family val="2"/>
      <charset val="129"/>
      <scheme val="minor"/>
    </font>
    <font>
      <sz val="10"/>
      <color rgb="FF000000"/>
      <name val="Arial"/>
      <family val="2"/>
    </font>
    <font>
      <b/>
      <sz val="14"/>
      <color theme="0"/>
      <name val="맑은 고딕"/>
      <family val="3"/>
      <charset val="129"/>
      <scheme val="minor"/>
    </font>
    <font>
      <sz val="14"/>
      <color theme="0"/>
      <name val="맑은 고딕"/>
      <family val="2"/>
      <charset val="129"/>
      <scheme val="minor"/>
    </font>
    <font>
      <b/>
      <sz val="13"/>
      <color theme="0"/>
      <name val="맑은 고딕"/>
      <family val="3"/>
      <charset val="129"/>
      <scheme val="minor"/>
    </font>
    <font>
      <b/>
      <sz val="18"/>
      <color theme="1"/>
      <name val="맑은 고딕"/>
      <family val="3"/>
      <charset val="129"/>
      <scheme val="minor"/>
    </font>
    <font>
      <sz val="10"/>
      <color rgb="FF000000"/>
      <name val="맑은 고딕"/>
      <family val="3"/>
      <charset val="129"/>
      <scheme val="minor"/>
    </font>
    <font>
      <sz val="14"/>
      <name val="맑은 고딕"/>
      <family val="3"/>
      <charset val="129"/>
      <scheme val="minor"/>
    </font>
    <font>
      <sz val="11"/>
      <color theme="1"/>
      <name val="맑은 고딕"/>
      <family val="3"/>
      <charset val="128"/>
      <scheme val="minor"/>
    </font>
    <font>
      <sz val="10"/>
      <color rgb="FF000000"/>
      <name val="함초롬바탕"/>
      <family val="1"/>
      <charset val="129"/>
    </font>
    <font>
      <b/>
      <sz val="13"/>
      <color theme="1"/>
      <name val="맑은 고딕"/>
      <family val="3"/>
      <charset val="129"/>
      <scheme val="minor"/>
    </font>
    <font>
      <b/>
      <sz val="15"/>
      <color theme="1"/>
      <name val="맑은 고딕"/>
      <family val="3"/>
      <charset val="129"/>
      <scheme val="minor"/>
    </font>
    <font>
      <b/>
      <sz val="11"/>
      <color rgb="FFFF0000"/>
      <name val="맑은 고딕"/>
      <family val="2"/>
      <charset val="129"/>
      <scheme val="minor"/>
    </font>
    <font>
      <b/>
      <sz val="11"/>
      <color rgb="FFFF0000"/>
      <name val="맑은 고딕"/>
      <family val="3"/>
      <charset val="129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</fills>
  <borders count="5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auto="1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 diagonalUp="1"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Up="1" diagonalDown="1">
      <left/>
      <right/>
      <top style="thin">
        <color indexed="64"/>
      </top>
      <bottom/>
      <diagonal style="thin">
        <color indexed="64"/>
      </diagonal>
    </border>
    <border diagonalUp="1"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Up="1" diagonalDown="1">
      <left style="thin">
        <color indexed="64"/>
      </left>
      <right/>
      <top/>
      <bottom/>
      <diagonal style="thin">
        <color indexed="64"/>
      </diagonal>
    </border>
    <border diagonalUp="1" diagonalDown="1">
      <left/>
      <right/>
      <top/>
      <bottom/>
      <diagonal style="thin">
        <color indexed="64"/>
      </diagonal>
    </border>
    <border diagonalUp="1" diagonalDown="1">
      <left/>
      <right style="thin">
        <color indexed="64"/>
      </right>
      <top/>
      <bottom/>
      <diagonal style="thin">
        <color indexed="64"/>
      </diagonal>
    </border>
    <border diagonalUp="1"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Up="1" diagonalDown="1">
      <left/>
      <right/>
      <top/>
      <bottom style="thin">
        <color indexed="64"/>
      </bottom>
      <diagonal style="thin">
        <color indexed="64"/>
      </diagonal>
    </border>
    <border diagonalUp="1"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</borders>
  <cellStyleXfs count="7">
    <xf numFmtId="0" fontId="0" fillId="0" borderId="0">
      <alignment vertical="center"/>
    </xf>
    <xf numFmtId="0" fontId="5" fillId="0" borderId="0">
      <alignment vertical="center"/>
    </xf>
    <xf numFmtId="0" fontId="10" fillId="0" borderId="0" applyFill="0"/>
    <xf numFmtId="0" fontId="11" fillId="0" borderId="13" applyFont="0">
      <alignment horizontal="center" vertical="center"/>
    </xf>
    <xf numFmtId="0" fontId="3" fillId="0" borderId="0">
      <alignment vertical="center"/>
    </xf>
    <xf numFmtId="0" fontId="19" fillId="0" borderId="0" applyFill="0"/>
    <xf numFmtId="0" fontId="19" fillId="0" borderId="0"/>
  </cellStyleXfs>
  <cellXfs count="258">
    <xf numFmtId="0" fontId="0" fillId="0" borderId="0" xfId="0">
      <alignment vertical="center"/>
    </xf>
    <xf numFmtId="0" fontId="0" fillId="0" borderId="11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3" borderId="0" xfId="0" applyFill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8" fillId="3" borderId="18" xfId="0" applyFont="1" applyFill="1" applyBorder="1" applyAlignment="1">
      <alignment horizontal="center" vertical="center"/>
    </xf>
    <xf numFmtId="0" fontId="0" fillId="2" borderId="2" xfId="0" applyFill="1" applyBorder="1">
      <alignment vertical="center"/>
    </xf>
    <xf numFmtId="0" fontId="0" fillId="2" borderId="8" xfId="0" applyFill="1" applyBorder="1">
      <alignment vertical="center"/>
    </xf>
    <xf numFmtId="0" fontId="0" fillId="2" borderId="4" xfId="0" applyFill="1" applyBorder="1">
      <alignment vertical="center"/>
    </xf>
    <xf numFmtId="0" fontId="0" fillId="2" borderId="7" xfId="0" applyFill="1" applyBorder="1">
      <alignment vertical="center"/>
    </xf>
    <xf numFmtId="0" fontId="0" fillId="2" borderId="6" xfId="0" applyFill="1" applyBorder="1">
      <alignment vertical="center"/>
    </xf>
    <xf numFmtId="0" fontId="0" fillId="2" borderId="5" xfId="0" applyFill="1" applyBorder="1">
      <alignment vertical="center"/>
    </xf>
    <xf numFmtId="0" fontId="0" fillId="2" borderId="3" xfId="0" applyFill="1" applyBorder="1">
      <alignment vertical="center"/>
    </xf>
    <xf numFmtId="0" fontId="0" fillId="2" borderId="3" xfId="0" applyFill="1" applyBorder="1" applyAlignment="1">
      <alignment horizontal="center" vertical="center"/>
    </xf>
    <xf numFmtId="0" fontId="8" fillId="3" borderId="19" xfId="0" applyFont="1" applyFill="1" applyBorder="1" applyAlignment="1">
      <alignment horizontal="center" vertical="center"/>
    </xf>
    <xf numFmtId="0" fontId="0" fillId="2" borderId="0" xfId="0" applyFill="1">
      <alignment vertical="center"/>
    </xf>
    <xf numFmtId="0" fontId="2" fillId="0" borderId="0" xfId="0" applyFont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13" fillId="4" borderId="13" xfId="0" applyFont="1" applyFill="1" applyBorder="1" applyAlignment="1">
      <alignment horizontal="center" vertical="center"/>
    </xf>
    <xf numFmtId="0" fontId="16" fillId="4" borderId="13" xfId="0" applyFont="1" applyFill="1" applyBorder="1" applyAlignment="1">
      <alignment horizontal="center" vertical="center"/>
    </xf>
    <xf numFmtId="0" fontId="16" fillId="2" borderId="13" xfId="0" applyFont="1" applyFill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3" xfId="0" applyBorder="1">
      <alignment vertical="center"/>
    </xf>
    <xf numFmtId="0" fontId="0" fillId="0" borderId="3" xfId="0" applyBorder="1">
      <alignment vertical="center"/>
    </xf>
    <xf numFmtId="0" fontId="2" fillId="0" borderId="15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20" fillId="3" borderId="0" xfId="0" applyFont="1" applyFill="1">
      <alignment vertical="center"/>
    </xf>
    <xf numFmtId="0" fontId="21" fillId="3" borderId="0" xfId="0" applyFont="1" applyFill="1" applyAlignment="1">
      <alignment horizontal="center" vertical="center"/>
    </xf>
    <xf numFmtId="0" fontId="22" fillId="3" borderId="19" xfId="0" applyFont="1" applyFill="1" applyBorder="1" applyAlignment="1">
      <alignment horizontal="center" vertical="center"/>
    </xf>
    <xf numFmtId="0" fontId="0" fillId="0" borderId="2" xfId="0" applyBorder="1">
      <alignment vertical="center"/>
    </xf>
    <xf numFmtId="0" fontId="0" fillId="0" borderId="8" xfId="0" applyBorder="1">
      <alignment vertical="center"/>
    </xf>
    <xf numFmtId="0" fontId="0" fillId="0" borderId="4" xfId="0" applyBorder="1">
      <alignment vertical="center"/>
    </xf>
    <xf numFmtId="0" fontId="0" fillId="0" borderId="7" xfId="0" applyBorder="1">
      <alignment vertical="center"/>
    </xf>
    <xf numFmtId="0" fontId="0" fillId="0" borderId="6" xfId="0" applyBorder="1">
      <alignment vertical="center"/>
    </xf>
    <xf numFmtId="0" fontId="0" fillId="0" borderId="31" xfId="0" applyBorder="1">
      <alignment vertical="center"/>
    </xf>
    <xf numFmtId="0" fontId="0" fillId="0" borderId="4" xfId="0" applyBorder="1" applyAlignment="1">
      <alignment horizontal="center" vertical="center"/>
    </xf>
    <xf numFmtId="0" fontId="3" fillId="0" borderId="7" xfId="0" applyFont="1" applyBorder="1">
      <alignment vertical="center"/>
    </xf>
    <xf numFmtId="0" fontId="0" fillId="0" borderId="32" xfId="0" applyBorder="1">
      <alignment vertical="center"/>
    </xf>
    <xf numFmtId="0" fontId="0" fillId="0" borderId="0" xfId="0" applyAlignment="1">
      <alignment vertical="center" wrapText="1"/>
    </xf>
    <xf numFmtId="0" fontId="3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3" fillId="0" borderId="31" xfId="0" applyFont="1" applyBorder="1" applyAlignment="1">
      <alignment horizontal="center" vertical="center"/>
    </xf>
    <xf numFmtId="0" fontId="0" fillId="0" borderId="33" xfId="0" applyBorder="1">
      <alignment vertical="center"/>
    </xf>
    <xf numFmtId="0" fontId="3" fillId="0" borderId="6" xfId="0" applyFont="1" applyBorder="1">
      <alignment vertical="center"/>
    </xf>
    <xf numFmtId="0" fontId="0" fillId="0" borderId="34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12" xfId="0" applyBorder="1">
      <alignment vertical="center"/>
    </xf>
    <xf numFmtId="0" fontId="0" fillId="0" borderId="5" xfId="0" applyBorder="1">
      <alignment vertical="center"/>
    </xf>
    <xf numFmtId="0" fontId="0" fillId="0" borderId="10" xfId="0" applyBorder="1" applyAlignment="1">
      <alignment horizontal="center" vertical="center"/>
    </xf>
    <xf numFmtId="0" fontId="0" fillId="0" borderId="9" xfId="0" applyBorder="1">
      <alignment vertical="center"/>
    </xf>
    <xf numFmtId="0" fontId="0" fillId="0" borderId="6" xfId="0" applyBorder="1" applyAlignment="1">
      <alignment vertical="center" wrapText="1"/>
    </xf>
    <xf numFmtId="0" fontId="3" fillId="0" borderId="3" xfId="0" applyFont="1" applyBorder="1">
      <alignment vertical="center"/>
    </xf>
    <xf numFmtId="0" fontId="3" fillId="2" borderId="7" xfId="0" applyFont="1" applyFill="1" applyBorder="1">
      <alignment vertical="center"/>
    </xf>
    <xf numFmtId="0" fontId="0" fillId="2" borderId="32" xfId="0" applyFill="1" applyBorder="1">
      <alignment vertical="center"/>
    </xf>
    <xf numFmtId="0" fontId="0" fillId="2" borderId="33" xfId="0" applyFill="1" applyBorder="1">
      <alignment vertical="center"/>
    </xf>
    <xf numFmtId="0" fontId="6" fillId="0" borderId="0" xfId="0" applyFont="1" applyAlignment="1">
      <alignment horizontal="center" vertical="center"/>
    </xf>
    <xf numFmtId="0" fontId="0" fillId="2" borderId="0" xfId="0" applyFill="1" applyAlignment="1">
      <alignment vertical="center" wrapText="1"/>
    </xf>
    <xf numFmtId="0" fontId="3" fillId="2" borderId="6" xfId="0" applyFont="1" applyFill="1" applyBorder="1">
      <alignment vertical="center"/>
    </xf>
    <xf numFmtId="0" fontId="0" fillId="2" borderId="0" xfId="0" applyFill="1" applyAlignment="1">
      <alignment horizontal="center" vertical="center"/>
    </xf>
    <xf numFmtId="0" fontId="0" fillId="2" borderId="31" xfId="0" applyFill="1" applyBorder="1">
      <alignment vertical="center"/>
    </xf>
    <xf numFmtId="0" fontId="0" fillId="2" borderId="6" xfId="0" applyFill="1" applyBorder="1" applyAlignment="1">
      <alignment vertical="center" wrapText="1"/>
    </xf>
    <xf numFmtId="0" fontId="3" fillId="2" borderId="7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3" fillId="2" borderId="0" xfId="0" applyFont="1" applyFill="1">
      <alignment vertical="center"/>
    </xf>
    <xf numFmtId="0" fontId="3" fillId="2" borderId="32" xfId="0" applyFont="1" applyFill="1" applyBorder="1" applyAlignment="1">
      <alignment horizontal="center" vertical="center"/>
    </xf>
    <xf numFmtId="0" fontId="6" fillId="0" borderId="16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2" fillId="0" borderId="37" xfId="0" applyFont="1" applyBorder="1" applyAlignment="1">
      <alignment horizontal="center" vertical="center"/>
    </xf>
    <xf numFmtId="0" fontId="2" fillId="0" borderId="39" xfId="0" applyFont="1" applyBorder="1" applyAlignment="1">
      <alignment horizontal="center" vertical="center"/>
    </xf>
    <xf numFmtId="0" fontId="0" fillId="0" borderId="41" xfId="0" applyBorder="1" applyAlignment="1">
      <alignment horizontal="center" vertical="center"/>
    </xf>
    <xf numFmtId="0" fontId="0" fillId="0" borderId="42" xfId="0" applyBorder="1" applyAlignment="1">
      <alignment horizontal="center" vertical="center"/>
    </xf>
    <xf numFmtId="0" fontId="0" fillId="2" borderId="1" xfId="0" applyFill="1" applyBorder="1">
      <alignment vertical="center"/>
    </xf>
    <xf numFmtId="0" fontId="24" fillId="0" borderId="0" xfId="0" applyFont="1" applyAlignment="1">
      <alignment horizontal="justify" vertical="center"/>
    </xf>
    <xf numFmtId="0" fontId="0" fillId="0" borderId="15" xfId="0" applyBorder="1">
      <alignment vertical="center"/>
    </xf>
    <xf numFmtId="0" fontId="0" fillId="0" borderId="0" xfId="0" applyAlignment="1">
      <alignment horizontal="right" vertical="center"/>
    </xf>
    <xf numFmtId="0" fontId="20" fillId="0" borderId="0" xfId="0" applyFont="1">
      <alignment vertical="center"/>
    </xf>
    <xf numFmtId="0" fontId="21" fillId="0" borderId="0" xfId="0" applyFont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0" fillId="0" borderId="10" xfId="0" applyBorder="1">
      <alignment vertical="center"/>
    </xf>
    <xf numFmtId="0" fontId="13" fillId="2" borderId="0" xfId="0" applyFont="1" applyFill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15" xfId="0" applyFont="1" applyBorder="1">
      <alignment vertical="center"/>
    </xf>
    <xf numFmtId="0" fontId="3" fillId="0" borderId="14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12" xfId="0" applyFont="1" applyBorder="1">
      <alignment vertical="center"/>
    </xf>
    <xf numFmtId="0" fontId="3" fillId="0" borderId="11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9" xfId="0" applyFont="1" applyBorder="1">
      <alignment vertical="center"/>
    </xf>
    <xf numFmtId="0" fontId="0" fillId="0" borderId="43" xfId="0" applyBorder="1" applyAlignment="1">
      <alignment horizontal="center" vertical="center"/>
    </xf>
    <xf numFmtId="0" fontId="2" fillId="0" borderId="44" xfId="0" applyFont="1" applyBorder="1" applyAlignment="1">
      <alignment horizontal="center" vertical="center"/>
    </xf>
    <xf numFmtId="0" fontId="2" fillId="0" borderId="45" xfId="0" applyFont="1" applyBorder="1" applyAlignment="1">
      <alignment horizontal="center" vertical="center"/>
    </xf>
    <xf numFmtId="0" fontId="0" fillId="0" borderId="4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38" xfId="0" applyFont="1" applyBorder="1" applyAlignment="1">
      <alignment horizontal="center" vertical="center"/>
    </xf>
    <xf numFmtId="0" fontId="12" fillId="0" borderId="13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35" xfId="0" applyFont="1" applyBorder="1" applyAlignment="1">
      <alignment horizontal="center" vertical="center"/>
    </xf>
    <xf numFmtId="0" fontId="29" fillId="2" borderId="0" xfId="0" applyFont="1" applyFill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33" xfId="0" applyFont="1" applyBorder="1" applyAlignment="1">
      <alignment horizontal="center" vertical="center"/>
    </xf>
    <xf numFmtId="0" fontId="29" fillId="2" borderId="3" xfId="0" applyFont="1" applyFill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28" fillId="4" borderId="0" xfId="0" applyFont="1" applyFill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46" xfId="0" applyBorder="1" applyAlignment="1">
      <alignment horizontal="center" vertical="center"/>
    </xf>
    <xf numFmtId="0" fontId="0" fillId="0" borderId="47" xfId="0" applyBorder="1" applyAlignment="1">
      <alignment horizontal="center" vertical="center"/>
    </xf>
    <xf numFmtId="0" fontId="0" fillId="0" borderId="48" xfId="0" applyBorder="1" applyAlignment="1">
      <alignment horizontal="center" vertical="center"/>
    </xf>
    <xf numFmtId="0" fontId="0" fillId="0" borderId="49" xfId="0" applyBorder="1" applyAlignment="1">
      <alignment horizontal="center" vertical="center"/>
    </xf>
    <xf numFmtId="0" fontId="0" fillId="0" borderId="50" xfId="0" applyBorder="1" applyAlignment="1">
      <alignment horizontal="center" vertical="center"/>
    </xf>
    <xf numFmtId="0" fontId="0" fillId="0" borderId="51" xfId="0" applyBorder="1" applyAlignment="1">
      <alignment horizontal="center" vertical="center"/>
    </xf>
    <xf numFmtId="0" fontId="0" fillId="0" borderId="52" xfId="0" applyBorder="1" applyAlignment="1">
      <alignment horizontal="center" vertical="center"/>
    </xf>
    <xf numFmtId="0" fontId="0" fillId="0" borderId="53" xfId="0" applyBorder="1" applyAlignment="1">
      <alignment horizontal="center" vertical="center"/>
    </xf>
    <xf numFmtId="0" fontId="0" fillId="0" borderId="54" xfId="0" applyBorder="1" applyAlignment="1">
      <alignment horizontal="center" vertical="center"/>
    </xf>
    <xf numFmtId="20" fontId="15" fillId="0" borderId="13" xfId="0" applyNumberFormat="1" applyFont="1" applyBorder="1" applyAlignment="1">
      <alignment horizontal="center" vertical="center" wrapText="1"/>
    </xf>
    <xf numFmtId="20" fontId="15" fillId="0" borderId="13" xfId="0" applyNumberFormat="1" applyFont="1" applyBorder="1" applyAlignment="1">
      <alignment horizontal="center" vertical="center"/>
    </xf>
    <xf numFmtId="0" fontId="15" fillId="0" borderId="13" xfId="0" applyFont="1" applyBorder="1" applyAlignment="1">
      <alignment horizontal="center" vertical="center"/>
    </xf>
    <xf numFmtId="0" fontId="15" fillId="0" borderId="8" xfId="0" applyFont="1" applyBorder="1" applyAlignment="1">
      <alignment horizontal="center" vertical="center"/>
    </xf>
    <xf numFmtId="0" fontId="15" fillId="0" borderId="5" xfId="0" applyFont="1" applyBorder="1" applyAlignment="1">
      <alignment horizontal="center" vertical="center"/>
    </xf>
    <xf numFmtId="0" fontId="17" fillId="0" borderId="26" xfId="0" applyFont="1" applyBorder="1" applyAlignment="1">
      <alignment horizontal="center" vertical="center" wrapText="1"/>
    </xf>
    <xf numFmtId="0" fontId="17" fillId="0" borderId="27" xfId="0" applyFont="1" applyBorder="1" applyAlignment="1">
      <alignment horizontal="center" vertical="center"/>
    </xf>
    <xf numFmtId="0" fontId="17" fillId="0" borderId="28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7" fillId="3" borderId="21" xfId="0" applyFont="1" applyFill="1" applyBorder="1" applyAlignment="1">
      <alignment horizontal="left" vertical="center"/>
    </xf>
    <xf numFmtId="0" fontId="7" fillId="3" borderId="0" xfId="0" applyFont="1" applyFill="1" applyAlignment="1">
      <alignment horizontal="left" vertical="center"/>
    </xf>
    <xf numFmtId="0" fontId="8" fillId="3" borderId="19" xfId="0" applyFont="1" applyFill="1" applyBorder="1" applyAlignment="1">
      <alignment horizontal="center" vertical="center"/>
    </xf>
    <xf numFmtId="0" fontId="8" fillId="3" borderId="20" xfId="0" applyFont="1" applyFill="1" applyBorder="1" applyAlignment="1">
      <alignment horizontal="center" vertical="center"/>
    </xf>
    <xf numFmtId="0" fontId="8" fillId="3" borderId="0" xfId="0" applyFont="1" applyFill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4" borderId="8" xfId="0" applyFill="1" applyBorder="1" applyAlignment="1">
      <alignment horizontal="center" vertical="center"/>
    </xf>
    <xf numFmtId="0" fontId="0" fillId="4" borderId="5" xfId="0" applyFill="1" applyBorder="1" applyAlignment="1">
      <alignment horizontal="center" vertical="center"/>
    </xf>
    <xf numFmtId="0" fontId="29" fillId="4" borderId="4" xfId="0" applyFont="1" applyFill="1" applyBorder="1" applyAlignment="1">
      <alignment horizontal="center" vertical="center"/>
    </xf>
    <xf numFmtId="0" fontId="29" fillId="4" borderId="31" xfId="0" applyFont="1" applyFill="1" applyBorder="1" applyAlignment="1">
      <alignment horizontal="center" vertical="center"/>
    </xf>
    <xf numFmtId="0" fontId="29" fillId="4" borderId="2" xfId="0" applyFont="1" applyFill="1" applyBorder="1" applyAlignment="1">
      <alignment horizontal="center" vertical="center"/>
    </xf>
    <xf numFmtId="0" fontId="29" fillId="4" borderId="32" xfId="0" applyFont="1" applyFill="1" applyBorder="1" applyAlignment="1">
      <alignment horizontal="center" vertical="center"/>
    </xf>
    <xf numFmtId="0" fontId="2" fillId="4" borderId="8" xfId="0" applyFont="1" applyFill="1" applyBorder="1" applyAlignment="1">
      <alignment horizontal="center" vertical="center"/>
    </xf>
    <xf numFmtId="0" fontId="2" fillId="4" borderId="5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23" fillId="4" borderId="4" xfId="0" applyFont="1" applyFill="1" applyBorder="1" applyAlignment="1">
      <alignment horizontal="center" vertical="center"/>
    </xf>
    <xf numFmtId="0" fontId="23" fillId="4" borderId="31" xfId="0" applyFont="1" applyFill="1" applyBorder="1" applyAlignment="1">
      <alignment horizontal="center" vertical="center"/>
    </xf>
    <xf numFmtId="0" fontId="23" fillId="4" borderId="2" xfId="0" applyFont="1" applyFill="1" applyBorder="1" applyAlignment="1">
      <alignment horizontal="center" vertical="center"/>
    </xf>
    <xf numFmtId="0" fontId="23" fillId="4" borderId="32" xfId="0" applyFont="1" applyFill="1" applyBorder="1" applyAlignment="1">
      <alignment horizontal="center" vertical="center"/>
    </xf>
    <xf numFmtId="0" fontId="30" fillId="2" borderId="3" xfId="0" applyFont="1" applyFill="1" applyBorder="1" applyAlignment="1">
      <alignment horizontal="center" vertical="center"/>
    </xf>
    <xf numFmtId="0" fontId="3" fillId="2" borderId="35" xfId="0" applyFont="1" applyFill="1" applyBorder="1" applyAlignment="1">
      <alignment horizontal="center" vertical="center"/>
    </xf>
    <xf numFmtId="0" fontId="3" fillId="2" borderId="38" xfId="0" applyFont="1" applyFill="1" applyBorder="1" applyAlignment="1">
      <alignment horizontal="center" vertical="center"/>
    </xf>
    <xf numFmtId="0" fontId="0" fillId="4" borderId="31" xfId="0" applyFill="1" applyBorder="1" applyAlignment="1">
      <alignment horizontal="center" vertical="center"/>
    </xf>
    <xf numFmtId="0" fontId="0" fillId="4" borderId="32" xfId="0" applyFill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0" borderId="13" xfId="0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1" fillId="2" borderId="0" xfId="0" applyFont="1" applyFill="1" applyAlignment="1">
      <alignment horizontal="center" vertical="center"/>
    </xf>
    <xf numFmtId="0" fontId="0" fillId="4" borderId="2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18" fillId="4" borderId="4" xfId="0" applyFont="1" applyFill="1" applyBorder="1" applyAlignment="1">
      <alignment horizontal="center" vertical="center"/>
    </xf>
    <xf numFmtId="0" fontId="13" fillId="4" borderId="3" xfId="0" applyFont="1" applyFill="1" applyBorder="1" applyAlignment="1">
      <alignment horizontal="center" vertical="center"/>
    </xf>
    <xf numFmtId="0" fontId="13" fillId="4" borderId="31" xfId="0" applyFont="1" applyFill="1" applyBorder="1" applyAlignment="1">
      <alignment horizontal="center" vertical="center"/>
    </xf>
    <xf numFmtId="0" fontId="13" fillId="4" borderId="2" xfId="0" applyFont="1" applyFill="1" applyBorder="1" applyAlignment="1">
      <alignment horizontal="center" vertical="center"/>
    </xf>
    <xf numFmtId="0" fontId="13" fillId="4" borderId="1" xfId="0" applyFont="1" applyFill="1" applyBorder="1" applyAlignment="1">
      <alignment horizontal="center" vertical="center"/>
    </xf>
    <xf numFmtId="0" fontId="13" fillId="4" borderId="32" xfId="0" applyFont="1" applyFill="1" applyBorder="1" applyAlignment="1">
      <alignment horizontal="center" vertical="center"/>
    </xf>
    <xf numFmtId="0" fontId="18" fillId="4" borderId="13" xfId="0" applyFont="1" applyFill="1" applyBorder="1" applyAlignment="1">
      <alignment horizontal="center" vertical="center"/>
    </xf>
    <xf numFmtId="0" fontId="13" fillId="4" borderId="13" xfId="0" applyFont="1" applyFill="1" applyBorder="1" applyAlignment="1">
      <alignment horizontal="center" vertical="center"/>
    </xf>
    <xf numFmtId="0" fontId="13" fillId="4" borderId="25" xfId="0" applyFont="1" applyFill="1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18" fillId="0" borderId="30" xfId="0" applyFont="1" applyBorder="1" applyAlignment="1">
      <alignment horizontal="center" vertical="center"/>
    </xf>
    <xf numFmtId="0" fontId="13" fillId="0" borderId="13" xfId="0" applyFont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18" fillId="0" borderId="13" xfId="0" applyFont="1" applyBorder="1" applyAlignment="1">
      <alignment horizontal="center" vertical="center" wrapText="1"/>
    </xf>
    <xf numFmtId="0" fontId="13" fillId="0" borderId="13" xfId="0" applyFont="1" applyBorder="1" applyAlignment="1">
      <alignment horizontal="center" vertical="center" wrapText="1"/>
    </xf>
    <xf numFmtId="0" fontId="22" fillId="3" borderId="0" xfId="0" applyFont="1" applyFill="1" applyAlignment="1">
      <alignment horizontal="center" vertical="center"/>
    </xf>
    <xf numFmtId="0" fontId="0" fillId="4" borderId="4" xfId="0" applyFill="1" applyBorder="1" applyAlignment="1">
      <alignment horizontal="center" vertical="center"/>
    </xf>
    <xf numFmtId="0" fontId="0" fillId="4" borderId="3" xfId="0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/>
    </xf>
    <xf numFmtId="0" fontId="18" fillId="2" borderId="31" xfId="0" applyFont="1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0" fillId="2" borderId="5" xfId="0" applyFill="1" applyBorder="1">
      <alignment vertical="center"/>
    </xf>
    <xf numFmtId="0" fontId="18" fillId="2" borderId="29" xfId="0" applyFont="1" applyFill="1" applyBorder="1" applyAlignment="1">
      <alignment horizontal="center" vertical="center"/>
    </xf>
    <xf numFmtId="0" fontId="13" fillId="2" borderId="29" xfId="0" applyFont="1" applyFill="1" applyBorder="1" applyAlignment="1">
      <alignment horizontal="center" vertical="center"/>
    </xf>
    <xf numFmtId="0" fontId="18" fillId="2" borderId="25" xfId="0" applyFont="1" applyFill="1" applyBorder="1" applyAlignment="1">
      <alignment horizontal="center" vertical="center"/>
    </xf>
    <xf numFmtId="0" fontId="13" fillId="2" borderId="30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20" fillId="3" borderId="0" xfId="0" applyFont="1" applyFill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7" xfId="0" applyFont="1" applyBorder="1" applyAlignment="1">
      <alignment horizontal="right" vertical="center"/>
    </xf>
    <xf numFmtId="0" fontId="26" fillId="0" borderId="6" xfId="0" applyFont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3" fillId="0" borderId="6" xfId="0" applyFont="1" applyBorder="1" applyAlignment="1">
      <alignment horizontal="left" vertical="center"/>
    </xf>
    <xf numFmtId="0" fontId="25" fillId="4" borderId="4" xfId="0" applyFont="1" applyFill="1" applyBorder="1" applyAlignment="1">
      <alignment horizontal="center" vertical="center"/>
    </xf>
    <xf numFmtId="0" fontId="25" fillId="4" borderId="3" xfId="0" applyFont="1" applyFill="1" applyBorder="1" applyAlignment="1">
      <alignment horizontal="center" vertical="center"/>
    </xf>
    <xf numFmtId="0" fontId="25" fillId="4" borderId="31" xfId="0" applyFont="1" applyFill="1" applyBorder="1" applyAlignment="1">
      <alignment horizontal="center" vertical="center"/>
    </xf>
    <xf numFmtId="0" fontId="25" fillId="4" borderId="2" xfId="0" applyFont="1" applyFill="1" applyBorder="1" applyAlignment="1">
      <alignment horizontal="center" vertical="center"/>
    </xf>
    <xf numFmtId="0" fontId="25" fillId="4" borderId="1" xfId="0" applyFont="1" applyFill="1" applyBorder="1" applyAlignment="1">
      <alignment horizontal="center" vertical="center"/>
    </xf>
    <xf numFmtId="0" fontId="25" fillId="4" borderId="32" xfId="0" applyFont="1" applyFill="1" applyBorder="1" applyAlignment="1">
      <alignment horizontal="center" vertical="center"/>
    </xf>
    <xf numFmtId="0" fontId="0" fillId="2" borderId="32" xfId="0" applyFill="1" applyBorder="1" applyAlignment="1">
      <alignment horizontal="center" vertical="center"/>
    </xf>
    <xf numFmtId="0" fontId="27" fillId="0" borderId="0" xfId="0" applyFont="1" applyAlignment="1">
      <alignment horizontal="center" vertical="center"/>
    </xf>
    <xf numFmtId="0" fontId="26" fillId="2" borderId="0" xfId="0" applyFont="1" applyFill="1" applyAlignment="1">
      <alignment horizontal="center" vertical="center"/>
    </xf>
    <xf numFmtId="0" fontId="26" fillId="2" borderId="4" xfId="0" applyFont="1" applyFill="1" applyBorder="1" applyAlignment="1">
      <alignment horizontal="center" vertical="center"/>
    </xf>
    <xf numFmtId="0" fontId="26" fillId="2" borderId="6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right" vertical="center"/>
    </xf>
    <xf numFmtId="0" fontId="3" fillId="2" borderId="7" xfId="0" applyFont="1" applyFill="1" applyBorder="1" applyAlignment="1">
      <alignment horizontal="right" vertical="center"/>
    </xf>
    <xf numFmtId="0" fontId="3" fillId="2" borderId="6" xfId="0" applyFont="1" applyFill="1" applyBorder="1" applyAlignment="1">
      <alignment horizontal="left" vertical="center"/>
    </xf>
    <xf numFmtId="0" fontId="3" fillId="2" borderId="0" xfId="0" applyFont="1" applyFill="1" applyAlignment="1">
      <alignment horizontal="left" vertical="center"/>
    </xf>
    <xf numFmtId="0" fontId="26" fillId="2" borderId="3" xfId="0" applyFont="1" applyFill="1" applyBorder="1" applyAlignment="1">
      <alignment horizontal="center" vertical="center"/>
    </xf>
    <xf numFmtId="0" fontId="0" fillId="2" borderId="31" xfId="0" applyFill="1" applyBorder="1" applyAlignment="1">
      <alignment horizontal="center" vertical="center"/>
    </xf>
    <xf numFmtId="0" fontId="18" fillId="2" borderId="13" xfId="0" applyFont="1" applyFill="1" applyBorder="1" applyAlignment="1">
      <alignment horizontal="center" vertical="center"/>
    </xf>
    <xf numFmtId="0" fontId="13" fillId="2" borderId="13" xfId="0" applyFont="1" applyFill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0" fillId="2" borderId="30" xfId="0" applyFill="1" applyBorder="1" applyAlignment="1">
      <alignment horizontal="center" vertical="center"/>
    </xf>
    <xf numFmtId="0" fontId="0" fillId="2" borderId="25" xfId="0" applyFill="1" applyBorder="1" applyAlignment="1">
      <alignment horizontal="center" vertical="center"/>
    </xf>
    <xf numFmtId="0" fontId="0" fillId="2" borderId="29" xfId="0" applyFill="1" applyBorder="1" applyAlignment="1">
      <alignment horizontal="center" vertical="center"/>
    </xf>
    <xf numFmtId="0" fontId="31" fillId="0" borderId="0" xfId="0" applyFont="1" applyAlignment="1">
      <alignment horizontal="center" vertical="center"/>
    </xf>
    <xf numFmtId="0" fontId="31" fillId="0" borderId="4" xfId="0" applyFont="1" applyBorder="1" applyAlignment="1">
      <alignment horizontal="center" vertical="center"/>
    </xf>
    <xf numFmtId="0" fontId="31" fillId="0" borderId="3" xfId="0" applyFont="1" applyBorder="1" applyAlignment="1">
      <alignment horizontal="center" vertical="center"/>
    </xf>
  </cellXfs>
  <cellStyles count="7">
    <cellStyle name="스타일 1" xfId="3"/>
    <cellStyle name="표준" xfId="0" builtinId="0"/>
    <cellStyle name="표준 2" xfId="1"/>
    <cellStyle name="표준 2 2 2" xfId="5"/>
    <cellStyle name="표준 3" xfId="2"/>
    <cellStyle name="표준 3 2" xfId="6"/>
    <cellStyle name="표준 4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calcChain" Target="calcChain.xml"/><Relationship Id="rId8" Type="http://schemas.openxmlformats.org/officeDocument/2006/relationships/worksheet" Target="worksheets/sheet8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313764</xdr:colOff>
      <xdr:row>4</xdr:row>
      <xdr:rowOff>134471</xdr:rowOff>
    </xdr:from>
    <xdr:to>
      <xdr:col>15</xdr:col>
      <xdr:colOff>291353</xdr:colOff>
      <xdr:row>5</xdr:row>
      <xdr:rowOff>179294</xdr:rowOff>
    </xdr:to>
    <xdr:sp macro="" textlink="">
      <xdr:nvSpPr>
        <xdr:cNvPr id="2" name="직사각형 1">
          <a:extLst>
            <a:ext uri="{FF2B5EF4-FFF2-40B4-BE49-F238E27FC236}">
              <a16:creationId xmlns:a16="http://schemas.microsoft.com/office/drawing/2014/main" id="{90D40A5E-CB3F-1A9D-07AA-A8AD1F763A24}"/>
            </a:ext>
          </a:extLst>
        </xdr:cNvPr>
        <xdr:cNvSpPr/>
      </xdr:nvSpPr>
      <xdr:spPr>
        <a:xfrm>
          <a:off x="10925735" y="1624853"/>
          <a:ext cx="661147" cy="291353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en-US" altLang="ko-KR" sz="1100" b="1"/>
            <a:t>5</a:t>
          </a:r>
          <a:r>
            <a:rPr lang="ko-KR" altLang="en-US" sz="1100" b="1"/>
            <a:t>경기</a:t>
          </a:r>
          <a:endParaRPr lang="en-US" altLang="ko-KR" sz="1100" b="1"/>
        </a:p>
        <a:p>
          <a:pPr algn="l"/>
          <a:endParaRPr lang="ko-KR" altLang="en-US" sz="1100"/>
        </a:p>
      </xdr:txBody>
    </xdr:sp>
    <xdr:clientData/>
  </xdr:twoCellAnchor>
  <xdr:twoCellAnchor>
    <xdr:from>
      <xdr:col>14</xdr:col>
      <xdr:colOff>291354</xdr:colOff>
      <xdr:row>8</xdr:row>
      <xdr:rowOff>100853</xdr:rowOff>
    </xdr:from>
    <xdr:to>
      <xdr:col>15</xdr:col>
      <xdr:colOff>257736</xdr:colOff>
      <xdr:row>9</xdr:row>
      <xdr:rowOff>145677</xdr:rowOff>
    </xdr:to>
    <xdr:sp macro="" textlink="">
      <xdr:nvSpPr>
        <xdr:cNvPr id="3" name="직사각형 2">
          <a:extLst>
            <a:ext uri="{FF2B5EF4-FFF2-40B4-BE49-F238E27FC236}">
              <a16:creationId xmlns:a16="http://schemas.microsoft.com/office/drawing/2014/main" id="{3983114A-0ABA-4DB2-99D0-C91FB099DF50}"/>
            </a:ext>
          </a:extLst>
        </xdr:cNvPr>
        <xdr:cNvSpPr/>
      </xdr:nvSpPr>
      <xdr:spPr>
        <a:xfrm>
          <a:off x="10903325" y="2577353"/>
          <a:ext cx="649940" cy="291353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en-US" altLang="ko-KR" sz="1100" b="1"/>
            <a:t>6</a:t>
          </a:r>
          <a:r>
            <a:rPr lang="ko-KR" altLang="en-US" sz="1100" b="1"/>
            <a:t>경기</a:t>
          </a:r>
          <a:endParaRPr lang="en-US" altLang="ko-KR" sz="1100" b="1"/>
        </a:p>
        <a:p>
          <a:pPr algn="l"/>
          <a:endParaRPr lang="ko-KR" altLang="en-US" sz="1100"/>
        </a:p>
      </xdr:txBody>
    </xdr:sp>
    <xdr:clientData/>
  </xdr:twoCellAnchor>
  <xdr:twoCellAnchor>
    <xdr:from>
      <xdr:col>14</xdr:col>
      <xdr:colOff>313764</xdr:colOff>
      <xdr:row>16</xdr:row>
      <xdr:rowOff>134471</xdr:rowOff>
    </xdr:from>
    <xdr:to>
      <xdr:col>15</xdr:col>
      <xdr:colOff>291353</xdr:colOff>
      <xdr:row>17</xdr:row>
      <xdr:rowOff>179294</xdr:rowOff>
    </xdr:to>
    <xdr:sp macro="" textlink="">
      <xdr:nvSpPr>
        <xdr:cNvPr id="4" name="직사각형 3">
          <a:extLst>
            <a:ext uri="{FF2B5EF4-FFF2-40B4-BE49-F238E27FC236}">
              <a16:creationId xmlns:a16="http://schemas.microsoft.com/office/drawing/2014/main" id="{21B81A49-1C62-4800-82E2-F4CA9C78D8A5}"/>
            </a:ext>
          </a:extLst>
        </xdr:cNvPr>
        <xdr:cNvSpPr/>
      </xdr:nvSpPr>
      <xdr:spPr>
        <a:xfrm>
          <a:off x="10925735" y="1624853"/>
          <a:ext cx="661147" cy="291353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en-US" altLang="ko-KR" sz="1100" b="1"/>
            <a:t>5</a:t>
          </a:r>
          <a:r>
            <a:rPr lang="ko-KR" altLang="en-US" sz="1100" b="1"/>
            <a:t>경기</a:t>
          </a:r>
          <a:endParaRPr lang="en-US" altLang="ko-KR" sz="1100" b="1"/>
        </a:p>
        <a:p>
          <a:pPr algn="l"/>
          <a:endParaRPr lang="ko-KR" altLang="en-US" sz="1100"/>
        </a:p>
      </xdr:txBody>
    </xdr:sp>
    <xdr:clientData/>
  </xdr:twoCellAnchor>
  <xdr:twoCellAnchor>
    <xdr:from>
      <xdr:col>14</xdr:col>
      <xdr:colOff>291354</xdr:colOff>
      <xdr:row>20</xdr:row>
      <xdr:rowOff>100853</xdr:rowOff>
    </xdr:from>
    <xdr:to>
      <xdr:col>15</xdr:col>
      <xdr:colOff>257736</xdr:colOff>
      <xdr:row>21</xdr:row>
      <xdr:rowOff>145677</xdr:rowOff>
    </xdr:to>
    <xdr:sp macro="" textlink="">
      <xdr:nvSpPr>
        <xdr:cNvPr id="5" name="직사각형 4">
          <a:extLst>
            <a:ext uri="{FF2B5EF4-FFF2-40B4-BE49-F238E27FC236}">
              <a16:creationId xmlns:a16="http://schemas.microsoft.com/office/drawing/2014/main" id="{81E15B97-B591-49FE-8A0D-3E90D9172E1E}"/>
            </a:ext>
          </a:extLst>
        </xdr:cNvPr>
        <xdr:cNvSpPr/>
      </xdr:nvSpPr>
      <xdr:spPr>
        <a:xfrm>
          <a:off x="10903325" y="2577353"/>
          <a:ext cx="649940" cy="291353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en-US" altLang="ko-KR" sz="1100" b="1"/>
            <a:t>6</a:t>
          </a:r>
          <a:r>
            <a:rPr lang="ko-KR" altLang="en-US" sz="1100" b="1"/>
            <a:t>경기</a:t>
          </a:r>
          <a:endParaRPr lang="en-US" altLang="ko-KR" sz="1100" b="1"/>
        </a:p>
        <a:p>
          <a:pPr algn="l"/>
          <a:endParaRPr lang="ko-KR" altLang="en-US" sz="1100"/>
        </a:p>
      </xdr:txBody>
    </xdr:sp>
    <xdr:clientData/>
  </xdr:twoCellAnchor>
  <xdr:twoCellAnchor>
    <xdr:from>
      <xdr:col>14</xdr:col>
      <xdr:colOff>313764</xdr:colOff>
      <xdr:row>28</xdr:row>
      <xdr:rowOff>134471</xdr:rowOff>
    </xdr:from>
    <xdr:to>
      <xdr:col>15</xdr:col>
      <xdr:colOff>291353</xdr:colOff>
      <xdr:row>29</xdr:row>
      <xdr:rowOff>179294</xdr:rowOff>
    </xdr:to>
    <xdr:sp macro="" textlink="">
      <xdr:nvSpPr>
        <xdr:cNvPr id="6" name="직사각형 5">
          <a:extLst>
            <a:ext uri="{FF2B5EF4-FFF2-40B4-BE49-F238E27FC236}">
              <a16:creationId xmlns:a16="http://schemas.microsoft.com/office/drawing/2014/main" id="{81C40874-23CB-44E4-AA52-85C3B8F57C11}"/>
            </a:ext>
          </a:extLst>
        </xdr:cNvPr>
        <xdr:cNvSpPr/>
      </xdr:nvSpPr>
      <xdr:spPr>
        <a:xfrm>
          <a:off x="10925735" y="4583206"/>
          <a:ext cx="661147" cy="291353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en-US" altLang="ko-KR" sz="1100" b="1"/>
            <a:t>5</a:t>
          </a:r>
          <a:r>
            <a:rPr lang="ko-KR" altLang="en-US" sz="1100" b="1"/>
            <a:t>경기</a:t>
          </a:r>
          <a:endParaRPr lang="en-US" altLang="ko-KR" sz="1100" b="1"/>
        </a:p>
        <a:p>
          <a:pPr algn="l"/>
          <a:endParaRPr lang="ko-KR" altLang="en-US" sz="1100"/>
        </a:p>
      </xdr:txBody>
    </xdr:sp>
    <xdr:clientData/>
  </xdr:twoCellAnchor>
  <xdr:twoCellAnchor>
    <xdr:from>
      <xdr:col>14</xdr:col>
      <xdr:colOff>291354</xdr:colOff>
      <xdr:row>32</xdr:row>
      <xdr:rowOff>100853</xdr:rowOff>
    </xdr:from>
    <xdr:to>
      <xdr:col>15</xdr:col>
      <xdr:colOff>257736</xdr:colOff>
      <xdr:row>33</xdr:row>
      <xdr:rowOff>145677</xdr:rowOff>
    </xdr:to>
    <xdr:sp macro="" textlink="">
      <xdr:nvSpPr>
        <xdr:cNvPr id="7" name="직사각형 6">
          <a:extLst>
            <a:ext uri="{FF2B5EF4-FFF2-40B4-BE49-F238E27FC236}">
              <a16:creationId xmlns:a16="http://schemas.microsoft.com/office/drawing/2014/main" id="{63B763A9-702D-43BA-BBC7-D6D67EFAF039}"/>
            </a:ext>
          </a:extLst>
        </xdr:cNvPr>
        <xdr:cNvSpPr/>
      </xdr:nvSpPr>
      <xdr:spPr>
        <a:xfrm>
          <a:off x="10903325" y="5535706"/>
          <a:ext cx="649940" cy="291353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en-US" altLang="ko-KR" sz="1100" b="1"/>
            <a:t>6</a:t>
          </a:r>
          <a:r>
            <a:rPr lang="ko-KR" altLang="en-US" sz="1100" b="1"/>
            <a:t>경기</a:t>
          </a:r>
          <a:endParaRPr lang="en-US" altLang="ko-KR" sz="1100" b="1"/>
        </a:p>
        <a:p>
          <a:pPr algn="l"/>
          <a:endParaRPr lang="ko-KR" altLang="en-US" sz="1100"/>
        </a:p>
      </xdr:txBody>
    </xdr:sp>
    <xdr:clientData/>
  </xdr:twoCellAnchor>
  <xdr:twoCellAnchor>
    <xdr:from>
      <xdr:col>14</xdr:col>
      <xdr:colOff>313764</xdr:colOff>
      <xdr:row>40</xdr:row>
      <xdr:rowOff>134471</xdr:rowOff>
    </xdr:from>
    <xdr:to>
      <xdr:col>15</xdr:col>
      <xdr:colOff>291353</xdr:colOff>
      <xdr:row>41</xdr:row>
      <xdr:rowOff>179294</xdr:rowOff>
    </xdr:to>
    <xdr:sp macro="" textlink="">
      <xdr:nvSpPr>
        <xdr:cNvPr id="8" name="직사각형 7">
          <a:extLst>
            <a:ext uri="{FF2B5EF4-FFF2-40B4-BE49-F238E27FC236}">
              <a16:creationId xmlns:a16="http://schemas.microsoft.com/office/drawing/2014/main" id="{022607AA-0483-4ED7-AED8-64680F540933}"/>
            </a:ext>
          </a:extLst>
        </xdr:cNvPr>
        <xdr:cNvSpPr/>
      </xdr:nvSpPr>
      <xdr:spPr>
        <a:xfrm>
          <a:off x="10925735" y="7541559"/>
          <a:ext cx="661147" cy="291353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en-US" altLang="ko-KR" sz="1100" b="1"/>
            <a:t>5</a:t>
          </a:r>
          <a:r>
            <a:rPr lang="ko-KR" altLang="en-US" sz="1100" b="1"/>
            <a:t>경기</a:t>
          </a:r>
          <a:endParaRPr lang="en-US" altLang="ko-KR" sz="1100" b="1"/>
        </a:p>
        <a:p>
          <a:pPr algn="l"/>
          <a:endParaRPr lang="ko-KR" altLang="en-US" sz="1100"/>
        </a:p>
      </xdr:txBody>
    </xdr:sp>
    <xdr:clientData/>
  </xdr:twoCellAnchor>
  <xdr:twoCellAnchor>
    <xdr:from>
      <xdr:col>14</xdr:col>
      <xdr:colOff>291354</xdr:colOff>
      <xdr:row>44</xdr:row>
      <xdr:rowOff>100853</xdr:rowOff>
    </xdr:from>
    <xdr:to>
      <xdr:col>15</xdr:col>
      <xdr:colOff>257736</xdr:colOff>
      <xdr:row>45</xdr:row>
      <xdr:rowOff>145677</xdr:rowOff>
    </xdr:to>
    <xdr:sp macro="" textlink="">
      <xdr:nvSpPr>
        <xdr:cNvPr id="9" name="직사각형 8">
          <a:extLst>
            <a:ext uri="{FF2B5EF4-FFF2-40B4-BE49-F238E27FC236}">
              <a16:creationId xmlns:a16="http://schemas.microsoft.com/office/drawing/2014/main" id="{38A2247C-A95B-4E7B-A239-7FB6AB25F2D3}"/>
            </a:ext>
          </a:extLst>
        </xdr:cNvPr>
        <xdr:cNvSpPr/>
      </xdr:nvSpPr>
      <xdr:spPr>
        <a:xfrm>
          <a:off x="10903325" y="8494059"/>
          <a:ext cx="649940" cy="291353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en-US" altLang="ko-KR" sz="1100" b="1"/>
            <a:t>6</a:t>
          </a:r>
          <a:r>
            <a:rPr lang="ko-KR" altLang="en-US" sz="1100" b="1"/>
            <a:t>경기</a:t>
          </a:r>
          <a:endParaRPr lang="en-US" altLang="ko-KR" sz="1100" b="1"/>
        </a:p>
        <a:p>
          <a:pPr algn="l"/>
          <a:endParaRPr lang="ko-KR" altLang="en-US" sz="1100"/>
        </a:p>
      </xdr:txBody>
    </xdr:sp>
    <xdr:clientData/>
  </xdr:twoCellAnchor>
  <xdr:twoCellAnchor>
    <xdr:from>
      <xdr:col>14</xdr:col>
      <xdr:colOff>313764</xdr:colOff>
      <xdr:row>52</xdr:row>
      <xdr:rowOff>134471</xdr:rowOff>
    </xdr:from>
    <xdr:to>
      <xdr:col>15</xdr:col>
      <xdr:colOff>291353</xdr:colOff>
      <xdr:row>53</xdr:row>
      <xdr:rowOff>179294</xdr:rowOff>
    </xdr:to>
    <xdr:sp macro="" textlink="">
      <xdr:nvSpPr>
        <xdr:cNvPr id="10" name="직사각형 9">
          <a:extLst>
            <a:ext uri="{FF2B5EF4-FFF2-40B4-BE49-F238E27FC236}">
              <a16:creationId xmlns:a16="http://schemas.microsoft.com/office/drawing/2014/main" id="{49F026B2-DACB-4698-96B2-07DC2954DE13}"/>
            </a:ext>
          </a:extLst>
        </xdr:cNvPr>
        <xdr:cNvSpPr/>
      </xdr:nvSpPr>
      <xdr:spPr>
        <a:xfrm>
          <a:off x="10925735" y="10499912"/>
          <a:ext cx="661147" cy="291353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en-US" altLang="ko-KR" sz="1100" b="1"/>
            <a:t>5</a:t>
          </a:r>
          <a:r>
            <a:rPr lang="ko-KR" altLang="en-US" sz="1100" b="1"/>
            <a:t>경기</a:t>
          </a:r>
          <a:endParaRPr lang="en-US" altLang="ko-KR" sz="1100" b="1"/>
        </a:p>
        <a:p>
          <a:pPr algn="l"/>
          <a:endParaRPr lang="ko-KR" altLang="en-US" sz="1100"/>
        </a:p>
      </xdr:txBody>
    </xdr:sp>
    <xdr:clientData/>
  </xdr:twoCellAnchor>
  <xdr:twoCellAnchor>
    <xdr:from>
      <xdr:col>14</xdr:col>
      <xdr:colOff>291354</xdr:colOff>
      <xdr:row>56</xdr:row>
      <xdr:rowOff>100853</xdr:rowOff>
    </xdr:from>
    <xdr:to>
      <xdr:col>15</xdr:col>
      <xdr:colOff>257736</xdr:colOff>
      <xdr:row>57</xdr:row>
      <xdr:rowOff>145677</xdr:rowOff>
    </xdr:to>
    <xdr:sp macro="" textlink="">
      <xdr:nvSpPr>
        <xdr:cNvPr id="11" name="직사각형 10">
          <a:extLst>
            <a:ext uri="{FF2B5EF4-FFF2-40B4-BE49-F238E27FC236}">
              <a16:creationId xmlns:a16="http://schemas.microsoft.com/office/drawing/2014/main" id="{9C43E6DB-9C51-4C94-A464-FCCFC810583D}"/>
            </a:ext>
          </a:extLst>
        </xdr:cNvPr>
        <xdr:cNvSpPr/>
      </xdr:nvSpPr>
      <xdr:spPr>
        <a:xfrm>
          <a:off x="10903325" y="11452412"/>
          <a:ext cx="649940" cy="291353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en-US" altLang="ko-KR" sz="1100" b="1"/>
            <a:t>6</a:t>
          </a:r>
          <a:r>
            <a:rPr lang="ko-KR" altLang="en-US" sz="1100" b="1"/>
            <a:t>경기</a:t>
          </a:r>
          <a:endParaRPr lang="en-US" altLang="ko-KR" sz="1100" b="1"/>
        </a:p>
        <a:p>
          <a:pPr algn="l"/>
          <a:endParaRPr lang="ko-KR" altLang="en-US" sz="1100"/>
        </a:p>
      </xdr:txBody>
    </xdr:sp>
    <xdr:clientData/>
  </xdr:twoCellAnchor>
  <xdr:twoCellAnchor>
    <xdr:from>
      <xdr:col>22</xdr:col>
      <xdr:colOff>313764</xdr:colOff>
      <xdr:row>28</xdr:row>
      <xdr:rowOff>134471</xdr:rowOff>
    </xdr:from>
    <xdr:to>
      <xdr:col>23</xdr:col>
      <xdr:colOff>291353</xdr:colOff>
      <xdr:row>29</xdr:row>
      <xdr:rowOff>179294</xdr:rowOff>
    </xdr:to>
    <xdr:sp macro="" textlink="">
      <xdr:nvSpPr>
        <xdr:cNvPr id="12" name="직사각형 11">
          <a:extLst>
            <a:ext uri="{FF2B5EF4-FFF2-40B4-BE49-F238E27FC236}">
              <a16:creationId xmlns:a16="http://schemas.microsoft.com/office/drawing/2014/main" id="{B5802AAC-D9ED-4138-97D9-0AF09A9F53B1}"/>
            </a:ext>
          </a:extLst>
        </xdr:cNvPr>
        <xdr:cNvSpPr/>
      </xdr:nvSpPr>
      <xdr:spPr>
        <a:xfrm>
          <a:off x="10925735" y="13458265"/>
          <a:ext cx="661147" cy="291353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en-US" altLang="ko-KR" sz="1100" b="1"/>
            <a:t>5</a:t>
          </a:r>
          <a:r>
            <a:rPr lang="ko-KR" altLang="en-US" sz="1100" b="1"/>
            <a:t>경기</a:t>
          </a:r>
          <a:endParaRPr lang="en-US" altLang="ko-KR" sz="1100" b="1"/>
        </a:p>
        <a:p>
          <a:pPr algn="l"/>
          <a:endParaRPr lang="ko-KR" altLang="en-US" sz="1100"/>
        </a:p>
      </xdr:txBody>
    </xdr:sp>
    <xdr:clientData/>
  </xdr:twoCellAnchor>
  <xdr:twoCellAnchor>
    <xdr:from>
      <xdr:col>22</xdr:col>
      <xdr:colOff>291354</xdr:colOff>
      <xdr:row>32</xdr:row>
      <xdr:rowOff>100853</xdr:rowOff>
    </xdr:from>
    <xdr:to>
      <xdr:col>23</xdr:col>
      <xdr:colOff>257736</xdr:colOff>
      <xdr:row>33</xdr:row>
      <xdr:rowOff>145677</xdr:rowOff>
    </xdr:to>
    <xdr:sp macro="" textlink="">
      <xdr:nvSpPr>
        <xdr:cNvPr id="13" name="직사각형 12">
          <a:extLst>
            <a:ext uri="{FF2B5EF4-FFF2-40B4-BE49-F238E27FC236}">
              <a16:creationId xmlns:a16="http://schemas.microsoft.com/office/drawing/2014/main" id="{67924C9D-88C4-4126-ABB9-05B3A28D6E47}"/>
            </a:ext>
          </a:extLst>
        </xdr:cNvPr>
        <xdr:cNvSpPr/>
      </xdr:nvSpPr>
      <xdr:spPr>
        <a:xfrm>
          <a:off x="10903325" y="14410765"/>
          <a:ext cx="649940" cy="291353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en-US" altLang="ko-KR" sz="1100" b="1"/>
            <a:t>6</a:t>
          </a:r>
          <a:r>
            <a:rPr lang="ko-KR" altLang="en-US" sz="1100" b="1"/>
            <a:t>경기</a:t>
          </a:r>
          <a:endParaRPr lang="en-US" altLang="ko-KR" sz="1100" b="1"/>
        </a:p>
        <a:p>
          <a:pPr algn="l"/>
          <a:endParaRPr lang="ko-KR" altLang="en-US" sz="1100"/>
        </a:p>
      </xdr:txBody>
    </xdr:sp>
    <xdr:clientData/>
  </xdr:twoCellAnchor>
  <xdr:twoCellAnchor>
    <xdr:from>
      <xdr:col>22</xdr:col>
      <xdr:colOff>313764</xdr:colOff>
      <xdr:row>40</xdr:row>
      <xdr:rowOff>134471</xdr:rowOff>
    </xdr:from>
    <xdr:to>
      <xdr:col>23</xdr:col>
      <xdr:colOff>291353</xdr:colOff>
      <xdr:row>41</xdr:row>
      <xdr:rowOff>179294</xdr:rowOff>
    </xdr:to>
    <xdr:sp macro="" textlink="">
      <xdr:nvSpPr>
        <xdr:cNvPr id="14" name="직사각형 13">
          <a:extLst>
            <a:ext uri="{FF2B5EF4-FFF2-40B4-BE49-F238E27FC236}">
              <a16:creationId xmlns:a16="http://schemas.microsoft.com/office/drawing/2014/main" id="{C5F01816-9753-49F7-AA20-05FD5C32A162}"/>
            </a:ext>
          </a:extLst>
        </xdr:cNvPr>
        <xdr:cNvSpPr/>
      </xdr:nvSpPr>
      <xdr:spPr>
        <a:xfrm>
          <a:off x="16394205" y="7541559"/>
          <a:ext cx="661148" cy="291353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en-US" altLang="ko-KR" sz="1100" b="1"/>
            <a:t>5</a:t>
          </a:r>
          <a:r>
            <a:rPr lang="ko-KR" altLang="en-US" sz="1100" b="1"/>
            <a:t>경기</a:t>
          </a:r>
          <a:endParaRPr lang="en-US" altLang="ko-KR" sz="1100" b="1"/>
        </a:p>
        <a:p>
          <a:pPr algn="l"/>
          <a:endParaRPr lang="ko-KR" altLang="en-US" sz="1100"/>
        </a:p>
      </xdr:txBody>
    </xdr:sp>
    <xdr:clientData/>
  </xdr:twoCellAnchor>
  <xdr:twoCellAnchor>
    <xdr:from>
      <xdr:col>22</xdr:col>
      <xdr:colOff>291354</xdr:colOff>
      <xdr:row>44</xdr:row>
      <xdr:rowOff>100853</xdr:rowOff>
    </xdr:from>
    <xdr:to>
      <xdr:col>23</xdr:col>
      <xdr:colOff>257736</xdr:colOff>
      <xdr:row>45</xdr:row>
      <xdr:rowOff>145677</xdr:rowOff>
    </xdr:to>
    <xdr:sp macro="" textlink="">
      <xdr:nvSpPr>
        <xdr:cNvPr id="15" name="직사각형 14">
          <a:extLst>
            <a:ext uri="{FF2B5EF4-FFF2-40B4-BE49-F238E27FC236}">
              <a16:creationId xmlns:a16="http://schemas.microsoft.com/office/drawing/2014/main" id="{B05BC959-EBBC-4AE5-B6EB-74381AA1B80F}"/>
            </a:ext>
          </a:extLst>
        </xdr:cNvPr>
        <xdr:cNvSpPr/>
      </xdr:nvSpPr>
      <xdr:spPr>
        <a:xfrm>
          <a:off x="16371795" y="8494059"/>
          <a:ext cx="649941" cy="291353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en-US" altLang="ko-KR" sz="1100" b="1"/>
            <a:t>6</a:t>
          </a:r>
          <a:r>
            <a:rPr lang="ko-KR" altLang="en-US" sz="1100" b="1"/>
            <a:t>경기</a:t>
          </a:r>
          <a:endParaRPr lang="en-US" altLang="ko-KR" sz="1100" b="1"/>
        </a:p>
        <a:p>
          <a:pPr algn="l"/>
          <a:endParaRPr lang="ko-KR" altLang="en-US" sz="1100"/>
        </a:p>
      </xdr:txBody>
    </xdr:sp>
    <xdr:clientData/>
  </xdr:twoCellAnchor>
  <xdr:twoCellAnchor>
    <xdr:from>
      <xdr:col>22</xdr:col>
      <xdr:colOff>313764</xdr:colOff>
      <xdr:row>52</xdr:row>
      <xdr:rowOff>134471</xdr:rowOff>
    </xdr:from>
    <xdr:to>
      <xdr:col>23</xdr:col>
      <xdr:colOff>291353</xdr:colOff>
      <xdr:row>53</xdr:row>
      <xdr:rowOff>179294</xdr:rowOff>
    </xdr:to>
    <xdr:sp macro="" textlink="">
      <xdr:nvSpPr>
        <xdr:cNvPr id="16" name="직사각형 15">
          <a:extLst>
            <a:ext uri="{FF2B5EF4-FFF2-40B4-BE49-F238E27FC236}">
              <a16:creationId xmlns:a16="http://schemas.microsoft.com/office/drawing/2014/main" id="{1DDEDA49-A9CE-449C-9DAD-25439ED355DC}"/>
            </a:ext>
          </a:extLst>
        </xdr:cNvPr>
        <xdr:cNvSpPr/>
      </xdr:nvSpPr>
      <xdr:spPr>
        <a:xfrm>
          <a:off x="16394205" y="10499912"/>
          <a:ext cx="661148" cy="291353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en-US" altLang="ko-KR" sz="1100" b="1"/>
            <a:t>5</a:t>
          </a:r>
          <a:r>
            <a:rPr lang="ko-KR" altLang="en-US" sz="1100" b="1"/>
            <a:t>경기</a:t>
          </a:r>
          <a:endParaRPr lang="en-US" altLang="ko-KR" sz="1100" b="1"/>
        </a:p>
        <a:p>
          <a:pPr algn="l"/>
          <a:endParaRPr lang="ko-KR" altLang="en-US" sz="1100"/>
        </a:p>
      </xdr:txBody>
    </xdr:sp>
    <xdr:clientData/>
  </xdr:twoCellAnchor>
  <xdr:twoCellAnchor>
    <xdr:from>
      <xdr:col>22</xdr:col>
      <xdr:colOff>291354</xdr:colOff>
      <xdr:row>56</xdr:row>
      <xdr:rowOff>100853</xdr:rowOff>
    </xdr:from>
    <xdr:to>
      <xdr:col>23</xdr:col>
      <xdr:colOff>257736</xdr:colOff>
      <xdr:row>57</xdr:row>
      <xdr:rowOff>145677</xdr:rowOff>
    </xdr:to>
    <xdr:sp macro="" textlink="">
      <xdr:nvSpPr>
        <xdr:cNvPr id="17" name="직사각형 16">
          <a:extLst>
            <a:ext uri="{FF2B5EF4-FFF2-40B4-BE49-F238E27FC236}">
              <a16:creationId xmlns:a16="http://schemas.microsoft.com/office/drawing/2014/main" id="{9D3E95FA-2378-4CF2-ADD8-BE1B8258417C}"/>
            </a:ext>
          </a:extLst>
        </xdr:cNvPr>
        <xdr:cNvSpPr/>
      </xdr:nvSpPr>
      <xdr:spPr>
        <a:xfrm>
          <a:off x="16371795" y="11452412"/>
          <a:ext cx="649941" cy="291353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en-US" altLang="ko-KR" sz="1100" b="1"/>
            <a:t>6</a:t>
          </a:r>
          <a:r>
            <a:rPr lang="ko-KR" altLang="en-US" sz="1100" b="1"/>
            <a:t>경기</a:t>
          </a:r>
          <a:endParaRPr lang="en-US" altLang="ko-KR" sz="1100" b="1"/>
        </a:p>
        <a:p>
          <a:pPr algn="l"/>
          <a:endParaRPr lang="ko-KR" alt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313764</xdr:colOff>
      <xdr:row>5</xdr:row>
      <xdr:rowOff>134471</xdr:rowOff>
    </xdr:from>
    <xdr:to>
      <xdr:col>14</xdr:col>
      <xdr:colOff>291353</xdr:colOff>
      <xdr:row>6</xdr:row>
      <xdr:rowOff>179294</xdr:rowOff>
    </xdr:to>
    <xdr:sp macro="" textlink="">
      <xdr:nvSpPr>
        <xdr:cNvPr id="2" name="직사각형 1">
          <a:extLst>
            <a:ext uri="{FF2B5EF4-FFF2-40B4-BE49-F238E27FC236}">
              <a16:creationId xmlns:a16="http://schemas.microsoft.com/office/drawing/2014/main" id="{5BEC53E6-4C5D-4E6A-9E51-34253BA76A05}"/>
            </a:ext>
          </a:extLst>
        </xdr:cNvPr>
        <xdr:cNvSpPr/>
      </xdr:nvSpPr>
      <xdr:spPr>
        <a:xfrm>
          <a:off x="9229164" y="1677521"/>
          <a:ext cx="663389" cy="254373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en-US" altLang="ko-KR" sz="1100" b="1"/>
            <a:t>5</a:t>
          </a:r>
          <a:r>
            <a:rPr lang="ko-KR" altLang="en-US" sz="1100" b="1"/>
            <a:t>경기</a:t>
          </a:r>
          <a:endParaRPr lang="en-US" altLang="ko-KR" sz="1100" b="1"/>
        </a:p>
        <a:p>
          <a:pPr algn="l"/>
          <a:endParaRPr lang="ko-KR" altLang="en-US" sz="1100"/>
        </a:p>
      </xdr:txBody>
    </xdr:sp>
    <xdr:clientData/>
  </xdr:twoCellAnchor>
  <xdr:twoCellAnchor>
    <xdr:from>
      <xdr:col>13</xdr:col>
      <xdr:colOff>291354</xdr:colOff>
      <xdr:row>9</xdr:row>
      <xdr:rowOff>100853</xdr:rowOff>
    </xdr:from>
    <xdr:to>
      <xdr:col>14</xdr:col>
      <xdr:colOff>257736</xdr:colOff>
      <xdr:row>10</xdr:row>
      <xdr:rowOff>145677</xdr:rowOff>
    </xdr:to>
    <xdr:sp macro="" textlink="">
      <xdr:nvSpPr>
        <xdr:cNvPr id="3" name="직사각형 2">
          <a:extLst>
            <a:ext uri="{FF2B5EF4-FFF2-40B4-BE49-F238E27FC236}">
              <a16:creationId xmlns:a16="http://schemas.microsoft.com/office/drawing/2014/main" id="{4CC63B82-D4C0-4CB8-A25C-16424D4D07F3}"/>
            </a:ext>
          </a:extLst>
        </xdr:cNvPr>
        <xdr:cNvSpPr/>
      </xdr:nvSpPr>
      <xdr:spPr>
        <a:xfrm>
          <a:off x="9206754" y="2491628"/>
          <a:ext cx="652182" cy="263899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en-US" altLang="ko-KR" sz="1100" b="1"/>
            <a:t>6</a:t>
          </a:r>
          <a:r>
            <a:rPr lang="ko-KR" altLang="en-US" sz="1100" b="1"/>
            <a:t>경기</a:t>
          </a:r>
          <a:endParaRPr lang="en-US" altLang="ko-KR" sz="1100" b="1"/>
        </a:p>
        <a:p>
          <a:pPr algn="l"/>
          <a:endParaRPr lang="ko-KR" altLang="en-US" sz="1100"/>
        </a:p>
      </xdr:txBody>
    </xdr:sp>
    <xdr:clientData/>
  </xdr:twoCellAnchor>
  <xdr:twoCellAnchor>
    <xdr:from>
      <xdr:col>13</xdr:col>
      <xdr:colOff>313764</xdr:colOff>
      <xdr:row>17</xdr:row>
      <xdr:rowOff>134471</xdr:rowOff>
    </xdr:from>
    <xdr:to>
      <xdr:col>14</xdr:col>
      <xdr:colOff>291353</xdr:colOff>
      <xdr:row>18</xdr:row>
      <xdr:rowOff>179294</xdr:rowOff>
    </xdr:to>
    <xdr:sp macro="" textlink="">
      <xdr:nvSpPr>
        <xdr:cNvPr id="4" name="직사각형 3">
          <a:extLst>
            <a:ext uri="{FF2B5EF4-FFF2-40B4-BE49-F238E27FC236}">
              <a16:creationId xmlns:a16="http://schemas.microsoft.com/office/drawing/2014/main" id="{9D19693A-9633-4788-80E0-9C51EA92F401}"/>
            </a:ext>
          </a:extLst>
        </xdr:cNvPr>
        <xdr:cNvSpPr/>
      </xdr:nvSpPr>
      <xdr:spPr>
        <a:xfrm>
          <a:off x="9229164" y="4306421"/>
          <a:ext cx="663389" cy="263898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en-US" altLang="ko-KR" sz="1100" b="1"/>
            <a:t>5</a:t>
          </a:r>
          <a:r>
            <a:rPr lang="ko-KR" altLang="en-US" sz="1100" b="1"/>
            <a:t>경기</a:t>
          </a:r>
          <a:endParaRPr lang="en-US" altLang="ko-KR" sz="1100" b="1"/>
        </a:p>
        <a:p>
          <a:pPr algn="l"/>
          <a:endParaRPr lang="ko-KR" altLang="en-US" sz="1100"/>
        </a:p>
      </xdr:txBody>
    </xdr:sp>
    <xdr:clientData/>
  </xdr:twoCellAnchor>
  <xdr:twoCellAnchor>
    <xdr:from>
      <xdr:col>13</xdr:col>
      <xdr:colOff>291354</xdr:colOff>
      <xdr:row>21</xdr:row>
      <xdr:rowOff>100853</xdr:rowOff>
    </xdr:from>
    <xdr:to>
      <xdr:col>14</xdr:col>
      <xdr:colOff>257736</xdr:colOff>
      <xdr:row>22</xdr:row>
      <xdr:rowOff>145677</xdr:rowOff>
    </xdr:to>
    <xdr:sp macro="" textlink="">
      <xdr:nvSpPr>
        <xdr:cNvPr id="5" name="직사각형 4">
          <a:extLst>
            <a:ext uri="{FF2B5EF4-FFF2-40B4-BE49-F238E27FC236}">
              <a16:creationId xmlns:a16="http://schemas.microsoft.com/office/drawing/2014/main" id="{7A94F7FF-3515-497C-A777-302947D5BEC3}"/>
            </a:ext>
          </a:extLst>
        </xdr:cNvPr>
        <xdr:cNvSpPr/>
      </xdr:nvSpPr>
      <xdr:spPr>
        <a:xfrm>
          <a:off x="9206754" y="5149103"/>
          <a:ext cx="652182" cy="263899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en-US" altLang="ko-KR" sz="1100" b="1"/>
            <a:t>6</a:t>
          </a:r>
          <a:r>
            <a:rPr lang="ko-KR" altLang="en-US" sz="1100" b="1"/>
            <a:t>경기</a:t>
          </a:r>
          <a:endParaRPr lang="en-US" altLang="ko-KR" sz="1100" b="1"/>
        </a:p>
        <a:p>
          <a:pPr algn="l"/>
          <a:endParaRPr lang="ko-KR" altLang="en-US" sz="1100"/>
        </a:p>
      </xdr:txBody>
    </xdr:sp>
    <xdr:clientData/>
  </xdr:twoCellAnchor>
  <xdr:twoCellAnchor>
    <xdr:from>
      <xdr:col>13</xdr:col>
      <xdr:colOff>313764</xdr:colOff>
      <xdr:row>29</xdr:row>
      <xdr:rowOff>134471</xdr:rowOff>
    </xdr:from>
    <xdr:to>
      <xdr:col>14</xdr:col>
      <xdr:colOff>291353</xdr:colOff>
      <xdr:row>30</xdr:row>
      <xdr:rowOff>179294</xdr:rowOff>
    </xdr:to>
    <xdr:sp macro="" textlink="">
      <xdr:nvSpPr>
        <xdr:cNvPr id="6" name="직사각형 5">
          <a:extLst>
            <a:ext uri="{FF2B5EF4-FFF2-40B4-BE49-F238E27FC236}">
              <a16:creationId xmlns:a16="http://schemas.microsoft.com/office/drawing/2014/main" id="{716078F8-631E-4E7C-AD5E-1D9F677A51CC}"/>
            </a:ext>
          </a:extLst>
        </xdr:cNvPr>
        <xdr:cNvSpPr/>
      </xdr:nvSpPr>
      <xdr:spPr>
        <a:xfrm>
          <a:off x="9229164" y="6963896"/>
          <a:ext cx="663389" cy="263898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en-US" altLang="ko-KR" sz="1100" b="1"/>
            <a:t>5</a:t>
          </a:r>
          <a:r>
            <a:rPr lang="ko-KR" altLang="en-US" sz="1100" b="1"/>
            <a:t>경기</a:t>
          </a:r>
          <a:endParaRPr lang="en-US" altLang="ko-KR" sz="1100" b="1"/>
        </a:p>
        <a:p>
          <a:pPr algn="l"/>
          <a:endParaRPr lang="ko-KR" altLang="en-US" sz="1100"/>
        </a:p>
      </xdr:txBody>
    </xdr:sp>
    <xdr:clientData/>
  </xdr:twoCellAnchor>
  <xdr:twoCellAnchor>
    <xdr:from>
      <xdr:col>13</xdr:col>
      <xdr:colOff>291354</xdr:colOff>
      <xdr:row>33</xdr:row>
      <xdr:rowOff>100853</xdr:rowOff>
    </xdr:from>
    <xdr:to>
      <xdr:col>14</xdr:col>
      <xdr:colOff>257736</xdr:colOff>
      <xdr:row>34</xdr:row>
      <xdr:rowOff>145677</xdr:rowOff>
    </xdr:to>
    <xdr:sp macro="" textlink="">
      <xdr:nvSpPr>
        <xdr:cNvPr id="7" name="직사각형 6">
          <a:extLst>
            <a:ext uri="{FF2B5EF4-FFF2-40B4-BE49-F238E27FC236}">
              <a16:creationId xmlns:a16="http://schemas.microsoft.com/office/drawing/2014/main" id="{D38987D6-F5DE-42C3-9F85-20EC6B0291BA}"/>
            </a:ext>
          </a:extLst>
        </xdr:cNvPr>
        <xdr:cNvSpPr/>
      </xdr:nvSpPr>
      <xdr:spPr>
        <a:xfrm>
          <a:off x="9206754" y="7806578"/>
          <a:ext cx="652182" cy="263899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en-US" altLang="ko-KR" sz="1100" b="1"/>
            <a:t>6</a:t>
          </a:r>
          <a:r>
            <a:rPr lang="ko-KR" altLang="en-US" sz="1100" b="1"/>
            <a:t>경기</a:t>
          </a:r>
          <a:endParaRPr lang="en-US" altLang="ko-KR" sz="1100" b="1"/>
        </a:p>
        <a:p>
          <a:pPr algn="l"/>
          <a:endParaRPr lang="ko-KR" altLang="en-US" sz="1100"/>
        </a:p>
      </xdr:txBody>
    </xdr:sp>
    <xdr:clientData/>
  </xdr:twoCellAnchor>
  <xdr:twoCellAnchor>
    <xdr:from>
      <xdr:col>13</xdr:col>
      <xdr:colOff>313764</xdr:colOff>
      <xdr:row>41</xdr:row>
      <xdr:rowOff>134471</xdr:rowOff>
    </xdr:from>
    <xdr:to>
      <xdr:col>14</xdr:col>
      <xdr:colOff>291353</xdr:colOff>
      <xdr:row>42</xdr:row>
      <xdr:rowOff>179294</xdr:rowOff>
    </xdr:to>
    <xdr:sp macro="" textlink="">
      <xdr:nvSpPr>
        <xdr:cNvPr id="8" name="직사각형 7">
          <a:extLst>
            <a:ext uri="{FF2B5EF4-FFF2-40B4-BE49-F238E27FC236}">
              <a16:creationId xmlns:a16="http://schemas.microsoft.com/office/drawing/2014/main" id="{C41CCA59-7C7E-4B46-AE59-0F499C9CC007}"/>
            </a:ext>
          </a:extLst>
        </xdr:cNvPr>
        <xdr:cNvSpPr/>
      </xdr:nvSpPr>
      <xdr:spPr>
        <a:xfrm>
          <a:off x="9229164" y="9621371"/>
          <a:ext cx="663389" cy="263898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en-US" altLang="ko-KR" sz="1100" b="1"/>
            <a:t>5</a:t>
          </a:r>
          <a:r>
            <a:rPr lang="ko-KR" altLang="en-US" sz="1100" b="1"/>
            <a:t>경기</a:t>
          </a:r>
          <a:endParaRPr lang="en-US" altLang="ko-KR" sz="1100" b="1"/>
        </a:p>
        <a:p>
          <a:pPr algn="l"/>
          <a:endParaRPr lang="ko-KR" altLang="en-US" sz="1100"/>
        </a:p>
      </xdr:txBody>
    </xdr:sp>
    <xdr:clientData/>
  </xdr:twoCellAnchor>
  <xdr:twoCellAnchor>
    <xdr:from>
      <xdr:col>13</xdr:col>
      <xdr:colOff>291354</xdr:colOff>
      <xdr:row>45</xdr:row>
      <xdr:rowOff>100853</xdr:rowOff>
    </xdr:from>
    <xdr:to>
      <xdr:col>14</xdr:col>
      <xdr:colOff>257736</xdr:colOff>
      <xdr:row>46</xdr:row>
      <xdr:rowOff>145677</xdr:rowOff>
    </xdr:to>
    <xdr:sp macro="" textlink="">
      <xdr:nvSpPr>
        <xdr:cNvPr id="9" name="직사각형 8">
          <a:extLst>
            <a:ext uri="{FF2B5EF4-FFF2-40B4-BE49-F238E27FC236}">
              <a16:creationId xmlns:a16="http://schemas.microsoft.com/office/drawing/2014/main" id="{BBEBF3A5-8973-4DD1-A036-44FA23C39CD5}"/>
            </a:ext>
          </a:extLst>
        </xdr:cNvPr>
        <xdr:cNvSpPr/>
      </xdr:nvSpPr>
      <xdr:spPr>
        <a:xfrm>
          <a:off x="9206754" y="10464053"/>
          <a:ext cx="652182" cy="263899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en-US" altLang="ko-KR" sz="1100" b="1"/>
            <a:t>6</a:t>
          </a:r>
          <a:r>
            <a:rPr lang="ko-KR" altLang="en-US" sz="1100" b="1"/>
            <a:t>경기</a:t>
          </a:r>
          <a:endParaRPr lang="en-US" altLang="ko-KR" sz="1100" b="1"/>
        </a:p>
        <a:p>
          <a:pPr algn="l"/>
          <a:endParaRPr lang="ko-KR" altLang="en-US" sz="1100"/>
        </a:p>
      </xdr:txBody>
    </xdr:sp>
    <xdr:clientData/>
  </xdr:twoCellAnchor>
  <xdr:twoCellAnchor>
    <xdr:from>
      <xdr:col>13</xdr:col>
      <xdr:colOff>313764</xdr:colOff>
      <xdr:row>53</xdr:row>
      <xdr:rowOff>134471</xdr:rowOff>
    </xdr:from>
    <xdr:to>
      <xdr:col>14</xdr:col>
      <xdr:colOff>291353</xdr:colOff>
      <xdr:row>54</xdr:row>
      <xdr:rowOff>179294</xdr:rowOff>
    </xdr:to>
    <xdr:sp macro="" textlink="">
      <xdr:nvSpPr>
        <xdr:cNvPr id="10" name="직사각형 9">
          <a:extLst>
            <a:ext uri="{FF2B5EF4-FFF2-40B4-BE49-F238E27FC236}">
              <a16:creationId xmlns:a16="http://schemas.microsoft.com/office/drawing/2014/main" id="{8E077CEE-07A7-472A-A783-39CF5F0BBBD6}"/>
            </a:ext>
          </a:extLst>
        </xdr:cNvPr>
        <xdr:cNvSpPr/>
      </xdr:nvSpPr>
      <xdr:spPr>
        <a:xfrm>
          <a:off x="9229164" y="12278846"/>
          <a:ext cx="663389" cy="263898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en-US" altLang="ko-KR" sz="1100" b="1"/>
            <a:t>5</a:t>
          </a:r>
          <a:r>
            <a:rPr lang="ko-KR" altLang="en-US" sz="1100" b="1"/>
            <a:t>경기</a:t>
          </a:r>
          <a:endParaRPr lang="en-US" altLang="ko-KR" sz="1100" b="1"/>
        </a:p>
        <a:p>
          <a:pPr algn="l"/>
          <a:endParaRPr lang="ko-KR" altLang="en-US" sz="1100"/>
        </a:p>
      </xdr:txBody>
    </xdr:sp>
    <xdr:clientData/>
  </xdr:twoCellAnchor>
  <xdr:twoCellAnchor>
    <xdr:from>
      <xdr:col>13</xdr:col>
      <xdr:colOff>291354</xdr:colOff>
      <xdr:row>57</xdr:row>
      <xdr:rowOff>100853</xdr:rowOff>
    </xdr:from>
    <xdr:to>
      <xdr:col>14</xdr:col>
      <xdr:colOff>257736</xdr:colOff>
      <xdr:row>58</xdr:row>
      <xdr:rowOff>145677</xdr:rowOff>
    </xdr:to>
    <xdr:sp macro="" textlink="">
      <xdr:nvSpPr>
        <xdr:cNvPr id="11" name="직사각형 10">
          <a:extLst>
            <a:ext uri="{FF2B5EF4-FFF2-40B4-BE49-F238E27FC236}">
              <a16:creationId xmlns:a16="http://schemas.microsoft.com/office/drawing/2014/main" id="{4A422EE8-AFA1-422F-B2AC-5DE5B42879D9}"/>
            </a:ext>
          </a:extLst>
        </xdr:cNvPr>
        <xdr:cNvSpPr/>
      </xdr:nvSpPr>
      <xdr:spPr>
        <a:xfrm>
          <a:off x="9206754" y="13102478"/>
          <a:ext cx="652182" cy="254374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en-US" altLang="ko-KR" sz="1100" b="1"/>
            <a:t>6</a:t>
          </a:r>
          <a:r>
            <a:rPr lang="ko-KR" altLang="en-US" sz="1100" b="1"/>
            <a:t>경기</a:t>
          </a:r>
          <a:endParaRPr lang="en-US" altLang="ko-KR" sz="1100" b="1"/>
        </a:p>
        <a:p>
          <a:pPr algn="l"/>
          <a:endParaRPr lang="ko-KR" altLang="en-US" sz="1100"/>
        </a:p>
      </xdr:txBody>
    </xdr:sp>
    <xdr:clientData/>
  </xdr:twoCellAnchor>
  <xdr:twoCellAnchor editAs="oneCell">
    <xdr:from>
      <xdr:col>20</xdr:col>
      <xdr:colOff>285750</xdr:colOff>
      <xdr:row>5</xdr:row>
      <xdr:rowOff>9525</xdr:rowOff>
    </xdr:from>
    <xdr:to>
      <xdr:col>22</xdr:col>
      <xdr:colOff>437960</xdr:colOff>
      <xdr:row>10</xdr:row>
      <xdr:rowOff>1229</xdr:rowOff>
    </xdr:to>
    <xdr:pic>
      <xdr:nvPicPr>
        <xdr:cNvPr id="12" name="그림 11">
          <a:extLst>
            <a:ext uri="{FF2B5EF4-FFF2-40B4-BE49-F238E27FC236}">
              <a16:creationId xmlns:a16="http://schemas.microsoft.com/office/drawing/2014/main" id="{21996C95-43FB-39CC-BEC7-2D1748248A1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4001750" y="1552575"/>
          <a:ext cx="1523810" cy="1057143"/>
        </a:xfrm>
        <a:prstGeom prst="rect">
          <a:avLst/>
        </a:prstGeom>
      </xdr:spPr>
    </xdr:pic>
    <xdr:clientData/>
  </xdr:twoCellAnchor>
  <xdr:twoCellAnchor>
    <xdr:from>
      <xdr:col>19</xdr:col>
      <xdr:colOff>542925</xdr:colOff>
      <xdr:row>6</xdr:row>
      <xdr:rowOff>190500</xdr:rowOff>
    </xdr:from>
    <xdr:to>
      <xdr:col>20</xdr:col>
      <xdr:colOff>520514</xdr:colOff>
      <xdr:row>8</xdr:row>
      <xdr:rowOff>25773</xdr:rowOff>
    </xdr:to>
    <xdr:sp macro="" textlink="">
      <xdr:nvSpPr>
        <xdr:cNvPr id="13" name="직사각형 12">
          <a:extLst>
            <a:ext uri="{FF2B5EF4-FFF2-40B4-BE49-F238E27FC236}">
              <a16:creationId xmlns:a16="http://schemas.microsoft.com/office/drawing/2014/main" id="{F4BB88E0-2066-4826-A7E2-6A4E65F6F821}"/>
            </a:ext>
          </a:extLst>
        </xdr:cNvPr>
        <xdr:cNvSpPr/>
      </xdr:nvSpPr>
      <xdr:spPr>
        <a:xfrm>
          <a:off x="13573125" y="1943100"/>
          <a:ext cx="663389" cy="254373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en-US" altLang="ko-KR" sz="1100" b="1"/>
            <a:t>1</a:t>
          </a:r>
          <a:r>
            <a:rPr lang="ko-KR" altLang="en-US" sz="1100" b="1"/>
            <a:t>경기</a:t>
          </a:r>
          <a:endParaRPr lang="en-US" altLang="ko-KR" sz="1100" b="1"/>
        </a:p>
        <a:p>
          <a:pPr algn="l"/>
          <a:endParaRPr lang="ko-KR" altLang="en-US" sz="1100"/>
        </a:p>
      </xdr:txBody>
    </xdr:sp>
    <xdr:clientData/>
  </xdr:twoCellAnchor>
  <xdr:twoCellAnchor>
    <xdr:from>
      <xdr:col>22</xdr:col>
      <xdr:colOff>142875</xdr:colOff>
      <xdr:row>6</xdr:row>
      <xdr:rowOff>190500</xdr:rowOff>
    </xdr:from>
    <xdr:to>
      <xdr:col>23</xdr:col>
      <xdr:colOff>120464</xdr:colOff>
      <xdr:row>8</xdr:row>
      <xdr:rowOff>25773</xdr:rowOff>
    </xdr:to>
    <xdr:sp macro="" textlink="">
      <xdr:nvSpPr>
        <xdr:cNvPr id="14" name="직사각형 13">
          <a:extLst>
            <a:ext uri="{FF2B5EF4-FFF2-40B4-BE49-F238E27FC236}">
              <a16:creationId xmlns:a16="http://schemas.microsoft.com/office/drawing/2014/main" id="{7DC059FA-AC2F-B5BC-C213-7840BE24B761}"/>
            </a:ext>
          </a:extLst>
        </xdr:cNvPr>
        <xdr:cNvSpPr/>
      </xdr:nvSpPr>
      <xdr:spPr>
        <a:xfrm>
          <a:off x="15230475" y="1943100"/>
          <a:ext cx="663389" cy="254373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en-US" altLang="ko-KR" sz="1100" b="1"/>
            <a:t>2</a:t>
          </a:r>
          <a:r>
            <a:rPr lang="ko-KR" altLang="en-US" sz="1100" b="1"/>
            <a:t>경기</a:t>
          </a:r>
          <a:endParaRPr lang="en-US" altLang="ko-KR" sz="1100" b="1"/>
        </a:p>
        <a:p>
          <a:pPr algn="l"/>
          <a:endParaRPr lang="ko-KR" altLang="en-US" sz="1100"/>
        </a:p>
      </xdr:txBody>
    </xdr:sp>
    <xdr:clientData/>
  </xdr:twoCellAnchor>
  <xdr:twoCellAnchor>
    <xdr:from>
      <xdr:col>21</xdr:col>
      <xdr:colOff>0</xdr:colOff>
      <xdr:row>21</xdr:row>
      <xdr:rowOff>28575</xdr:rowOff>
    </xdr:from>
    <xdr:to>
      <xdr:col>21</xdr:col>
      <xdr:colOff>663389</xdr:colOff>
      <xdr:row>22</xdr:row>
      <xdr:rowOff>63873</xdr:rowOff>
    </xdr:to>
    <xdr:sp macro="" textlink="">
      <xdr:nvSpPr>
        <xdr:cNvPr id="19" name="직사각형 18">
          <a:extLst>
            <a:ext uri="{FF2B5EF4-FFF2-40B4-BE49-F238E27FC236}">
              <a16:creationId xmlns:a16="http://schemas.microsoft.com/office/drawing/2014/main" id="{88139966-ACC9-4A19-BA10-43A9ABC34272}"/>
            </a:ext>
          </a:extLst>
        </xdr:cNvPr>
        <xdr:cNvSpPr/>
      </xdr:nvSpPr>
      <xdr:spPr>
        <a:xfrm>
          <a:off x="14401800" y="2638425"/>
          <a:ext cx="663389" cy="254373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en-US" altLang="ko-KR" sz="1100" b="1"/>
            <a:t>3</a:t>
          </a:r>
          <a:r>
            <a:rPr lang="ko-KR" altLang="en-US" sz="1100" b="1"/>
            <a:t>경기</a:t>
          </a:r>
          <a:endParaRPr lang="en-US" altLang="ko-KR" sz="1100" b="1"/>
        </a:p>
        <a:p>
          <a:pPr algn="l"/>
          <a:endParaRPr lang="ko-KR" altLang="en-US" sz="1100"/>
        </a:p>
      </xdr:txBody>
    </xdr:sp>
    <xdr:clientData/>
  </xdr:twoCellAnchor>
  <xdr:twoCellAnchor editAs="oneCell">
    <xdr:from>
      <xdr:col>20</xdr:col>
      <xdr:colOff>209550</xdr:colOff>
      <xdr:row>16</xdr:row>
      <xdr:rowOff>19050</xdr:rowOff>
    </xdr:from>
    <xdr:to>
      <xdr:col>22</xdr:col>
      <xdr:colOff>390331</xdr:colOff>
      <xdr:row>20</xdr:row>
      <xdr:rowOff>209417</xdr:rowOff>
    </xdr:to>
    <xdr:pic>
      <xdr:nvPicPr>
        <xdr:cNvPr id="20" name="그림 19">
          <a:extLst>
            <a:ext uri="{FF2B5EF4-FFF2-40B4-BE49-F238E27FC236}">
              <a16:creationId xmlns:a16="http://schemas.microsoft.com/office/drawing/2014/main" id="{F4BFFB44-2A51-233C-6FF7-1EFBBCB8C1E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3925550" y="4000500"/>
          <a:ext cx="1552381" cy="1066667"/>
        </a:xfrm>
        <a:prstGeom prst="rect">
          <a:avLst/>
        </a:prstGeom>
      </xdr:spPr>
    </xdr:pic>
    <xdr:clientData/>
  </xdr:twoCellAnchor>
  <xdr:twoCellAnchor>
    <xdr:from>
      <xdr:col>19</xdr:col>
      <xdr:colOff>542925</xdr:colOff>
      <xdr:row>17</xdr:row>
      <xdr:rowOff>142875</xdr:rowOff>
    </xdr:from>
    <xdr:to>
      <xdr:col>20</xdr:col>
      <xdr:colOff>520514</xdr:colOff>
      <xdr:row>18</xdr:row>
      <xdr:rowOff>178173</xdr:rowOff>
    </xdr:to>
    <xdr:sp macro="" textlink="">
      <xdr:nvSpPr>
        <xdr:cNvPr id="21" name="직사각형 20">
          <a:extLst>
            <a:ext uri="{FF2B5EF4-FFF2-40B4-BE49-F238E27FC236}">
              <a16:creationId xmlns:a16="http://schemas.microsoft.com/office/drawing/2014/main" id="{44B95A3D-689D-020B-C170-FD8060B71651}"/>
            </a:ext>
          </a:extLst>
        </xdr:cNvPr>
        <xdr:cNvSpPr/>
      </xdr:nvSpPr>
      <xdr:spPr>
        <a:xfrm>
          <a:off x="13573125" y="4343400"/>
          <a:ext cx="663389" cy="254373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en-US" altLang="ko-KR" sz="1100" b="1"/>
            <a:t>1</a:t>
          </a:r>
          <a:r>
            <a:rPr lang="ko-KR" altLang="en-US" sz="1100" b="1"/>
            <a:t>경기</a:t>
          </a:r>
          <a:endParaRPr lang="en-US" altLang="ko-KR" sz="1100" b="1"/>
        </a:p>
        <a:p>
          <a:pPr algn="l"/>
          <a:endParaRPr lang="ko-KR" altLang="en-US" sz="1100"/>
        </a:p>
      </xdr:txBody>
    </xdr:sp>
    <xdr:clientData/>
  </xdr:twoCellAnchor>
  <xdr:twoCellAnchor>
    <xdr:from>
      <xdr:col>22</xdr:col>
      <xdr:colOff>142875</xdr:colOff>
      <xdr:row>17</xdr:row>
      <xdr:rowOff>123825</xdr:rowOff>
    </xdr:from>
    <xdr:to>
      <xdr:col>23</xdr:col>
      <xdr:colOff>120464</xdr:colOff>
      <xdr:row>18</xdr:row>
      <xdr:rowOff>159123</xdr:rowOff>
    </xdr:to>
    <xdr:sp macro="" textlink="">
      <xdr:nvSpPr>
        <xdr:cNvPr id="22" name="직사각형 21">
          <a:extLst>
            <a:ext uri="{FF2B5EF4-FFF2-40B4-BE49-F238E27FC236}">
              <a16:creationId xmlns:a16="http://schemas.microsoft.com/office/drawing/2014/main" id="{2066B642-CE80-86D2-75A0-0567BD2DC7D0}"/>
            </a:ext>
          </a:extLst>
        </xdr:cNvPr>
        <xdr:cNvSpPr/>
      </xdr:nvSpPr>
      <xdr:spPr>
        <a:xfrm>
          <a:off x="15230475" y="4324350"/>
          <a:ext cx="663389" cy="254373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en-US" altLang="ko-KR" sz="1100" b="1"/>
            <a:t>2</a:t>
          </a:r>
          <a:r>
            <a:rPr lang="ko-KR" altLang="en-US" sz="1100" b="1"/>
            <a:t>경기</a:t>
          </a:r>
          <a:endParaRPr lang="en-US" altLang="ko-KR" sz="1100" b="1"/>
        </a:p>
        <a:p>
          <a:pPr algn="l"/>
          <a:endParaRPr lang="ko-KR" altLang="en-US" sz="1100"/>
        </a:p>
      </xdr:txBody>
    </xdr:sp>
    <xdr:clientData/>
  </xdr:twoCellAnchor>
  <xdr:twoCellAnchor>
    <xdr:from>
      <xdr:col>20</xdr:col>
      <xdr:colOff>313764</xdr:colOff>
      <xdr:row>29</xdr:row>
      <xdr:rowOff>134471</xdr:rowOff>
    </xdr:from>
    <xdr:to>
      <xdr:col>21</xdr:col>
      <xdr:colOff>291353</xdr:colOff>
      <xdr:row>30</xdr:row>
      <xdr:rowOff>179294</xdr:rowOff>
    </xdr:to>
    <xdr:sp macro="" textlink="">
      <xdr:nvSpPr>
        <xdr:cNvPr id="25" name="직사각형 24">
          <a:extLst>
            <a:ext uri="{FF2B5EF4-FFF2-40B4-BE49-F238E27FC236}">
              <a16:creationId xmlns:a16="http://schemas.microsoft.com/office/drawing/2014/main" id="{7DF2EB58-2D44-492F-A254-6F6B2A9C4393}"/>
            </a:ext>
          </a:extLst>
        </xdr:cNvPr>
        <xdr:cNvSpPr/>
      </xdr:nvSpPr>
      <xdr:spPr>
        <a:xfrm>
          <a:off x="16439589" y="13517096"/>
          <a:ext cx="663389" cy="292473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en-US" altLang="ko-KR" sz="1100" b="1"/>
            <a:t>5</a:t>
          </a:r>
          <a:r>
            <a:rPr lang="ko-KR" altLang="en-US" sz="1100" b="1"/>
            <a:t>경기</a:t>
          </a:r>
          <a:endParaRPr lang="en-US" altLang="ko-KR" sz="1100" b="1"/>
        </a:p>
        <a:p>
          <a:pPr algn="l"/>
          <a:endParaRPr lang="ko-KR" altLang="en-US" sz="1100"/>
        </a:p>
      </xdr:txBody>
    </xdr:sp>
    <xdr:clientData/>
  </xdr:twoCellAnchor>
  <xdr:twoCellAnchor>
    <xdr:from>
      <xdr:col>20</xdr:col>
      <xdr:colOff>291354</xdr:colOff>
      <xdr:row>33</xdr:row>
      <xdr:rowOff>100853</xdr:rowOff>
    </xdr:from>
    <xdr:to>
      <xdr:col>21</xdr:col>
      <xdr:colOff>257736</xdr:colOff>
      <xdr:row>34</xdr:row>
      <xdr:rowOff>145677</xdr:rowOff>
    </xdr:to>
    <xdr:sp macro="" textlink="">
      <xdr:nvSpPr>
        <xdr:cNvPr id="26" name="직사각형 25">
          <a:extLst>
            <a:ext uri="{FF2B5EF4-FFF2-40B4-BE49-F238E27FC236}">
              <a16:creationId xmlns:a16="http://schemas.microsoft.com/office/drawing/2014/main" id="{25B526C0-3D16-414A-9278-2ED938AEBFFC}"/>
            </a:ext>
          </a:extLst>
        </xdr:cNvPr>
        <xdr:cNvSpPr/>
      </xdr:nvSpPr>
      <xdr:spPr>
        <a:xfrm>
          <a:off x="16417179" y="14474078"/>
          <a:ext cx="652182" cy="292474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en-US" altLang="ko-KR" sz="1100" b="1"/>
            <a:t>6</a:t>
          </a:r>
          <a:r>
            <a:rPr lang="ko-KR" altLang="en-US" sz="1100" b="1"/>
            <a:t>경기</a:t>
          </a:r>
          <a:endParaRPr lang="en-US" altLang="ko-KR" sz="1100" b="1"/>
        </a:p>
        <a:p>
          <a:pPr algn="l"/>
          <a:endParaRPr lang="ko-KR" altLang="en-US" sz="1100"/>
        </a:p>
      </xdr:txBody>
    </xdr:sp>
    <xdr:clientData/>
  </xdr:twoCellAnchor>
  <xdr:twoCellAnchor>
    <xdr:from>
      <xdr:col>21</xdr:col>
      <xdr:colOff>0</xdr:colOff>
      <xdr:row>10</xdr:row>
      <xdr:rowOff>19050</xdr:rowOff>
    </xdr:from>
    <xdr:to>
      <xdr:col>21</xdr:col>
      <xdr:colOff>663389</xdr:colOff>
      <xdr:row>11</xdr:row>
      <xdr:rowOff>54348</xdr:rowOff>
    </xdr:to>
    <xdr:sp macro="" textlink="">
      <xdr:nvSpPr>
        <xdr:cNvPr id="27" name="직사각형 26">
          <a:extLst>
            <a:ext uri="{FF2B5EF4-FFF2-40B4-BE49-F238E27FC236}">
              <a16:creationId xmlns:a16="http://schemas.microsoft.com/office/drawing/2014/main" id="{0DCDA9BE-F6CD-4AA7-9011-C98E94EBD371}"/>
            </a:ext>
          </a:extLst>
        </xdr:cNvPr>
        <xdr:cNvSpPr/>
      </xdr:nvSpPr>
      <xdr:spPr>
        <a:xfrm>
          <a:off x="14401800" y="2628900"/>
          <a:ext cx="663389" cy="254373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en-US" altLang="ko-KR" sz="1100" b="1"/>
            <a:t>3</a:t>
          </a:r>
          <a:r>
            <a:rPr lang="ko-KR" altLang="en-US" sz="1100" b="1"/>
            <a:t>경기</a:t>
          </a:r>
          <a:endParaRPr lang="en-US" altLang="ko-KR" sz="1100" b="1"/>
        </a:p>
        <a:p>
          <a:pPr algn="l"/>
          <a:endParaRPr lang="ko-KR" altLang="en-US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313764</xdr:colOff>
      <xdr:row>5</xdr:row>
      <xdr:rowOff>134471</xdr:rowOff>
    </xdr:from>
    <xdr:to>
      <xdr:col>13</xdr:col>
      <xdr:colOff>291353</xdr:colOff>
      <xdr:row>6</xdr:row>
      <xdr:rowOff>179294</xdr:rowOff>
    </xdr:to>
    <xdr:sp macro="" textlink="">
      <xdr:nvSpPr>
        <xdr:cNvPr id="2" name="직사각형 1">
          <a:extLst>
            <a:ext uri="{FF2B5EF4-FFF2-40B4-BE49-F238E27FC236}">
              <a16:creationId xmlns:a16="http://schemas.microsoft.com/office/drawing/2014/main" id="{A4FE6E9D-97E3-4DCC-AD89-53AAFB0BC356}"/>
            </a:ext>
          </a:extLst>
        </xdr:cNvPr>
        <xdr:cNvSpPr/>
      </xdr:nvSpPr>
      <xdr:spPr>
        <a:xfrm>
          <a:off x="9229164" y="1677521"/>
          <a:ext cx="663389" cy="254373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en-US" altLang="ko-KR" sz="1100" b="1"/>
            <a:t>5</a:t>
          </a:r>
          <a:r>
            <a:rPr lang="ko-KR" altLang="en-US" sz="1100" b="1"/>
            <a:t>경기</a:t>
          </a:r>
          <a:endParaRPr lang="en-US" altLang="ko-KR" sz="1100" b="1"/>
        </a:p>
        <a:p>
          <a:pPr algn="l"/>
          <a:endParaRPr lang="ko-KR" altLang="en-US" sz="1100"/>
        </a:p>
      </xdr:txBody>
    </xdr:sp>
    <xdr:clientData/>
  </xdr:twoCellAnchor>
  <xdr:twoCellAnchor>
    <xdr:from>
      <xdr:col>12</xdr:col>
      <xdr:colOff>291354</xdr:colOff>
      <xdr:row>9</xdr:row>
      <xdr:rowOff>100853</xdr:rowOff>
    </xdr:from>
    <xdr:to>
      <xdr:col>13</xdr:col>
      <xdr:colOff>257736</xdr:colOff>
      <xdr:row>10</xdr:row>
      <xdr:rowOff>145677</xdr:rowOff>
    </xdr:to>
    <xdr:sp macro="" textlink="">
      <xdr:nvSpPr>
        <xdr:cNvPr id="3" name="직사각형 2">
          <a:extLst>
            <a:ext uri="{FF2B5EF4-FFF2-40B4-BE49-F238E27FC236}">
              <a16:creationId xmlns:a16="http://schemas.microsoft.com/office/drawing/2014/main" id="{C06C1C74-ACAC-4A12-929C-94A7A9089D1B}"/>
            </a:ext>
          </a:extLst>
        </xdr:cNvPr>
        <xdr:cNvSpPr/>
      </xdr:nvSpPr>
      <xdr:spPr>
        <a:xfrm>
          <a:off x="9206754" y="2491628"/>
          <a:ext cx="652182" cy="263899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en-US" altLang="ko-KR" sz="1100" b="1"/>
            <a:t>6</a:t>
          </a:r>
          <a:r>
            <a:rPr lang="ko-KR" altLang="en-US" sz="1100" b="1"/>
            <a:t>경기</a:t>
          </a:r>
          <a:endParaRPr lang="en-US" altLang="ko-KR" sz="1100" b="1"/>
        </a:p>
        <a:p>
          <a:pPr algn="l"/>
          <a:endParaRPr lang="ko-KR" altLang="en-US" sz="1100"/>
        </a:p>
      </xdr:txBody>
    </xdr:sp>
    <xdr:clientData/>
  </xdr:twoCellAnchor>
  <xdr:twoCellAnchor>
    <xdr:from>
      <xdr:col>12</xdr:col>
      <xdr:colOff>313764</xdr:colOff>
      <xdr:row>17</xdr:row>
      <xdr:rowOff>134471</xdr:rowOff>
    </xdr:from>
    <xdr:to>
      <xdr:col>13</xdr:col>
      <xdr:colOff>291353</xdr:colOff>
      <xdr:row>18</xdr:row>
      <xdr:rowOff>179294</xdr:rowOff>
    </xdr:to>
    <xdr:sp macro="" textlink="">
      <xdr:nvSpPr>
        <xdr:cNvPr id="4" name="직사각형 3">
          <a:extLst>
            <a:ext uri="{FF2B5EF4-FFF2-40B4-BE49-F238E27FC236}">
              <a16:creationId xmlns:a16="http://schemas.microsoft.com/office/drawing/2014/main" id="{1B3E0E9E-38D9-4FBB-8FFB-DDE2FD134688}"/>
            </a:ext>
          </a:extLst>
        </xdr:cNvPr>
        <xdr:cNvSpPr/>
      </xdr:nvSpPr>
      <xdr:spPr>
        <a:xfrm>
          <a:off x="9229164" y="4334996"/>
          <a:ext cx="663389" cy="263898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en-US" altLang="ko-KR" sz="1100" b="1"/>
            <a:t>5</a:t>
          </a:r>
          <a:r>
            <a:rPr lang="ko-KR" altLang="en-US" sz="1100" b="1"/>
            <a:t>경기</a:t>
          </a:r>
          <a:endParaRPr lang="en-US" altLang="ko-KR" sz="1100" b="1"/>
        </a:p>
        <a:p>
          <a:pPr algn="l"/>
          <a:endParaRPr lang="ko-KR" altLang="en-US" sz="1100"/>
        </a:p>
      </xdr:txBody>
    </xdr:sp>
    <xdr:clientData/>
  </xdr:twoCellAnchor>
  <xdr:twoCellAnchor>
    <xdr:from>
      <xdr:col>12</xdr:col>
      <xdr:colOff>291354</xdr:colOff>
      <xdr:row>21</xdr:row>
      <xdr:rowOff>100853</xdr:rowOff>
    </xdr:from>
    <xdr:to>
      <xdr:col>13</xdr:col>
      <xdr:colOff>257736</xdr:colOff>
      <xdr:row>22</xdr:row>
      <xdr:rowOff>145677</xdr:rowOff>
    </xdr:to>
    <xdr:sp macro="" textlink="">
      <xdr:nvSpPr>
        <xdr:cNvPr id="5" name="직사각형 4">
          <a:extLst>
            <a:ext uri="{FF2B5EF4-FFF2-40B4-BE49-F238E27FC236}">
              <a16:creationId xmlns:a16="http://schemas.microsoft.com/office/drawing/2014/main" id="{A3C5CB4F-712F-4BC8-BA7F-78E28B814A63}"/>
            </a:ext>
          </a:extLst>
        </xdr:cNvPr>
        <xdr:cNvSpPr/>
      </xdr:nvSpPr>
      <xdr:spPr>
        <a:xfrm>
          <a:off x="9206754" y="5177678"/>
          <a:ext cx="652182" cy="263899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en-US" altLang="ko-KR" sz="1100" b="1"/>
            <a:t>6</a:t>
          </a:r>
          <a:r>
            <a:rPr lang="ko-KR" altLang="en-US" sz="1100" b="1"/>
            <a:t>경기</a:t>
          </a:r>
          <a:endParaRPr lang="en-US" altLang="ko-KR" sz="1100" b="1"/>
        </a:p>
        <a:p>
          <a:pPr algn="l"/>
          <a:endParaRPr lang="ko-KR" altLang="en-US" sz="1100"/>
        </a:p>
      </xdr:txBody>
    </xdr:sp>
    <xdr:clientData/>
  </xdr:twoCellAnchor>
  <xdr:twoCellAnchor>
    <xdr:from>
      <xdr:col>12</xdr:col>
      <xdr:colOff>313764</xdr:colOff>
      <xdr:row>29</xdr:row>
      <xdr:rowOff>134471</xdr:rowOff>
    </xdr:from>
    <xdr:to>
      <xdr:col>13</xdr:col>
      <xdr:colOff>291353</xdr:colOff>
      <xdr:row>30</xdr:row>
      <xdr:rowOff>179294</xdr:rowOff>
    </xdr:to>
    <xdr:sp macro="" textlink="">
      <xdr:nvSpPr>
        <xdr:cNvPr id="6" name="직사각형 5">
          <a:extLst>
            <a:ext uri="{FF2B5EF4-FFF2-40B4-BE49-F238E27FC236}">
              <a16:creationId xmlns:a16="http://schemas.microsoft.com/office/drawing/2014/main" id="{0C52FA91-B5C3-4815-A147-BF5836B27F02}"/>
            </a:ext>
          </a:extLst>
        </xdr:cNvPr>
        <xdr:cNvSpPr/>
      </xdr:nvSpPr>
      <xdr:spPr>
        <a:xfrm>
          <a:off x="9229164" y="6992471"/>
          <a:ext cx="663389" cy="263898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en-US" altLang="ko-KR" sz="1100" b="1"/>
            <a:t>5</a:t>
          </a:r>
          <a:r>
            <a:rPr lang="ko-KR" altLang="en-US" sz="1100" b="1"/>
            <a:t>경기</a:t>
          </a:r>
          <a:endParaRPr lang="en-US" altLang="ko-KR" sz="1100" b="1"/>
        </a:p>
        <a:p>
          <a:pPr algn="l"/>
          <a:endParaRPr lang="ko-KR" altLang="en-US" sz="1100"/>
        </a:p>
      </xdr:txBody>
    </xdr:sp>
    <xdr:clientData/>
  </xdr:twoCellAnchor>
  <xdr:twoCellAnchor>
    <xdr:from>
      <xdr:col>12</xdr:col>
      <xdr:colOff>291354</xdr:colOff>
      <xdr:row>33</xdr:row>
      <xdr:rowOff>100853</xdr:rowOff>
    </xdr:from>
    <xdr:to>
      <xdr:col>13</xdr:col>
      <xdr:colOff>257736</xdr:colOff>
      <xdr:row>34</xdr:row>
      <xdr:rowOff>145677</xdr:rowOff>
    </xdr:to>
    <xdr:sp macro="" textlink="">
      <xdr:nvSpPr>
        <xdr:cNvPr id="7" name="직사각형 6">
          <a:extLst>
            <a:ext uri="{FF2B5EF4-FFF2-40B4-BE49-F238E27FC236}">
              <a16:creationId xmlns:a16="http://schemas.microsoft.com/office/drawing/2014/main" id="{AFAC527D-7CF1-4E15-9F43-4EAE9FB2A6A5}"/>
            </a:ext>
          </a:extLst>
        </xdr:cNvPr>
        <xdr:cNvSpPr/>
      </xdr:nvSpPr>
      <xdr:spPr>
        <a:xfrm>
          <a:off x="9206754" y="7835153"/>
          <a:ext cx="652182" cy="263899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en-US" altLang="ko-KR" sz="1100" b="1"/>
            <a:t>6</a:t>
          </a:r>
          <a:r>
            <a:rPr lang="ko-KR" altLang="en-US" sz="1100" b="1"/>
            <a:t>경기</a:t>
          </a:r>
          <a:endParaRPr lang="en-US" altLang="ko-KR" sz="1100" b="1"/>
        </a:p>
        <a:p>
          <a:pPr algn="l"/>
          <a:endParaRPr lang="ko-KR" altLang="en-US" sz="1100"/>
        </a:p>
      </xdr:txBody>
    </xdr:sp>
    <xdr:clientData/>
  </xdr:twoCellAnchor>
  <xdr:twoCellAnchor>
    <xdr:from>
      <xdr:col>12</xdr:col>
      <xdr:colOff>313764</xdr:colOff>
      <xdr:row>41</xdr:row>
      <xdr:rowOff>134471</xdr:rowOff>
    </xdr:from>
    <xdr:to>
      <xdr:col>13</xdr:col>
      <xdr:colOff>291353</xdr:colOff>
      <xdr:row>42</xdr:row>
      <xdr:rowOff>179294</xdr:rowOff>
    </xdr:to>
    <xdr:sp macro="" textlink="">
      <xdr:nvSpPr>
        <xdr:cNvPr id="8" name="직사각형 7">
          <a:extLst>
            <a:ext uri="{FF2B5EF4-FFF2-40B4-BE49-F238E27FC236}">
              <a16:creationId xmlns:a16="http://schemas.microsoft.com/office/drawing/2014/main" id="{DFB16E16-DFEB-49EA-AEBF-55F029EC245D}"/>
            </a:ext>
          </a:extLst>
        </xdr:cNvPr>
        <xdr:cNvSpPr/>
      </xdr:nvSpPr>
      <xdr:spPr>
        <a:xfrm>
          <a:off x="9229164" y="9649946"/>
          <a:ext cx="663389" cy="263898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en-US" altLang="ko-KR" sz="1100" b="1"/>
            <a:t>5</a:t>
          </a:r>
          <a:r>
            <a:rPr lang="ko-KR" altLang="en-US" sz="1100" b="1"/>
            <a:t>경기</a:t>
          </a:r>
          <a:endParaRPr lang="en-US" altLang="ko-KR" sz="1100" b="1"/>
        </a:p>
        <a:p>
          <a:pPr algn="l"/>
          <a:endParaRPr lang="ko-KR" altLang="en-US" sz="1100"/>
        </a:p>
      </xdr:txBody>
    </xdr:sp>
    <xdr:clientData/>
  </xdr:twoCellAnchor>
  <xdr:twoCellAnchor>
    <xdr:from>
      <xdr:col>12</xdr:col>
      <xdr:colOff>291354</xdr:colOff>
      <xdr:row>45</xdr:row>
      <xdr:rowOff>100853</xdr:rowOff>
    </xdr:from>
    <xdr:to>
      <xdr:col>13</xdr:col>
      <xdr:colOff>257736</xdr:colOff>
      <xdr:row>46</xdr:row>
      <xdr:rowOff>145677</xdr:rowOff>
    </xdr:to>
    <xdr:sp macro="" textlink="">
      <xdr:nvSpPr>
        <xdr:cNvPr id="9" name="직사각형 8">
          <a:extLst>
            <a:ext uri="{FF2B5EF4-FFF2-40B4-BE49-F238E27FC236}">
              <a16:creationId xmlns:a16="http://schemas.microsoft.com/office/drawing/2014/main" id="{A8B6A900-E0C1-4D43-9E95-7AB812983D19}"/>
            </a:ext>
          </a:extLst>
        </xdr:cNvPr>
        <xdr:cNvSpPr/>
      </xdr:nvSpPr>
      <xdr:spPr>
        <a:xfrm>
          <a:off x="9206754" y="10492628"/>
          <a:ext cx="652182" cy="263899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en-US" altLang="ko-KR" sz="1100" b="1"/>
            <a:t>6</a:t>
          </a:r>
          <a:r>
            <a:rPr lang="ko-KR" altLang="en-US" sz="1100" b="1"/>
            <a:t>경기</a:t>
          </a:r>
          <a:endParaRPr lang="en-US" altLang="ko-KR" sz="1100" b="1"/>
        </a:p>
        <a:p>
          <a:pPr algn="l"/>
          <a:endParaRPr lang="ko-KR" altLang="en-US" sz="1100"/>
        </a:p>
      </xdr:txBody>
    </xdr:sp>
    <xdr:clientData/>
  </xdr:twoCellAnchor>
  <xdr:twoCellAnchor>
    <xdr:from>
      <xdr:col>12</xdr:col>
      <xdr:colOff>313764</xdr:colOff>
      <xdr:row>53</xdr:row>
      <xdr:rowOff>134471</xdr:rowOff>
    </xdr:from>
    <xdr:to>
      <xdr:col>13</xdr:col>
      <xdr:colOff>291353</xdr:colOff>
      <xdr:row>54</xdr:row>
      <xdr:rowOff>179294</xdr:rowOff>
    </xdr:to>
    <xdr:sp macro="" textlink="">
      <xdr:nvSpPr>
        <xdr:cNvPr id="10" name="직사각형 9">
          <a:extLst>
            <a:ext uri="{FF2B5EF4-FFF2-40B4-BE49-F238E27FC236}">
              <a16:creationId xmlns:a16="http://schemas.microsoft.com/office/drawing/2014/main" id="{6075F869-2DCD-4EF5-8716-9069A8D5CB66}"/>
            </a:ext>
          </a:extLst>
        </xdr:cNvPr>
        <xdr:cNvSpPr/>
      </xdr:nvSpPr>
      <xdr:spPr>
        <a:xfrm>
          <a:off x="9229164" y="12307421"/>
          <a:ext cx="663389" cy="263898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en-US" altLang="ko-KR" sz="1100" b="1"/>
            <a:t>5</a:t>
          </a:r>
          <a:r>
            <a:rPr lang="ko-KR" altLang="en-US" sz="1100" b="1"/>
            <a:t>경기</a:t>
          </a:r>
          <a:endParaRPr lang="en-US" altLang="ko-KR" sz="1100" b="1"/>
        </a:p>
        <a:p>
          <a:pPr algn="l"/>
          <a:endParaRPr lang="ko-KR" altLang="en-US" sz="1100"/>
        </a:p>
      </xdr:txBody>
    </xdr:sp>
    <xdr:clientData/>
  </xdr:twoCellAnchor>
  <xdr:twoCellAnchor>
    <xdr:from>
      <xdr:col>12</xdr:col>
      <xdr:colOff>291354</xdr:colOff>
      <xdr:row>57</xdr:row>
      <xdr:rowOff>100853</xdr:rowOff>
    </xdr:from>
    <xdr:to>
      <xdr:col>13</xdr:col>
      <xdr:colOff>257736</xdr:colOff>
      <xdr:row>58</xdr:row>
      <xdr:rowOff>145677</xdr:rowOff>
    </xdr:to>
    <xdr:sp macro="" textlink="">
      <xdr:nvSpPr>
        <xdr:cNvPr id="11" name="직사각형 10">
          <a:extLst>
            <a:ext uri="{FF2B5EF4-FFF2-40B4-BE49-F238E27FC236}">
              <a16:creationId xmlns:a16="http://schemas.microsoft.com/office/drawing/2014/main" id="{43803FDF-8EFD-46C2-B148-9BDA9125E894}"/>
            </a:ext>
          </a:extLst>
        </xdr:cNvPr>
        <xdr:cNvSpPr/>
      </xdr:nvSpPr>
      <xdr:spPr>
        <a:xfrm>
          <a:off x="9206754" y="13131053"/>
          <a:ext cx="652182" cy="254374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en-US" altLang="ko-KR" sz="1100" b="1"/>
            <a:t>6</a:t>
          </a:r>
          <a:r>
            <a:rPr lang="ko-KR" altLang="en-US" sz="1100" b="1"/>
            <a:t>경기</a:t>
          </a:r>
          <a:endParaRPr lang="en-US" altLang="ko-KR" sz="1100" b="1"/>
        </a:p>
        <a:p>
          <a:pPr algn="l"/>
          <a:endParaRPr lang="ko-KR" altLang="en-US" sz="1100"/>
        </a:p>
      </xdr:txBody>
    </xdr:sp>
    <xdr:clientData/>
  </xdr:twoCellAnchor>
  <xdr:twoCellAnchor editAs="oneCell">
    <xdr:from>
      <xdr:col>19</xdr:col>
      <xdr:colOff>285750</xdr:colOff>
      <xdr:row>5</xdr:row>
      <xdr:rowOff>9525</xdr:rowOff>
    </xdr:from>
    <xdr:to>
      <xdr:col>21</xdr:col>
      <xdr:colOff>437960</xdr:colOff>
      <xdr:row>10</xdr:row>
      <xdr:rowOff>1229</xdr:rowOff>
    </xdr:to>
    <xdr:pic>
      <xdr:nvPicPr>
        <xdr:cNvPr id="12" name="그림 11">
          <a:extLst>
            <a:ext uri="{FF2B5EF4-FFF2-40B4-BE49-F238E27FC236}">
              <a16:creationId xmlns:a16="http://schemas.microsoft.com/office/drawing/2014/main" id="{B3CCCFC7-14B6-4C09-9989-5C6C5DCD788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4001750" y="1552575"/>
          <a:ext cx="1523810" cy="1057143"/>
        </a:xfrm>
        <a:prstGeom prst="rect">
          <a:avLst/>
        </a:prstGeom>
      </xdr:spPr>
    </xdr:pic>
    <xdr:clientData/>
  </xdr:twoCellAnchor>
  <xdr:twoCellAnchor>
    <xdr:from>
      <xdr:col>18</xdr:col>
      <xdr:colOff>542925</xdr:colOff>
      <xdr:row>6</xdr:row>
      <xdr:rowOff>190500</xdr:rowOff>
    </xdr:from>
    <xdr:to>
      <xdr:col>19</xdr:col>
      <xdr:colOff>520514</xdr:colOff>
      <xdr:row>8</xdr:row>
      <xdr:rowOff>25773</xdr:rowOff>
    </xdr:to>
    <xdr:sp macro="" textlink="">
      <xdr:nvSpPr>
        <xdr:cNvPr id="13" name="직사각형 12">
          <a:extLst>
            <a:ext uri="{FF2B5EF4-FFF2-40B4-BE49-F238E27FC236}">
              <a16:creationId xmlns:a16="http://schemas.microsoft.com/office/drawing/2014/main" id="{1C363F19-43DE-425B-A5C3-2C63684CB68D}"/>
            </a:ext>
          </a:extLst>
        </xdr:cNvPr>
        <xdr:cNvSpPr/>
      </xdr:nvSpPr>
      <xdr:spPr>
        <a:xfrm>
          <a:off x="13573125" y="1943100"/>
          <a:ext cx="663389" cy="254373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en-US" altLang="ko-KR" sz="1100" b="1"/>
            <a:t>1</a:t>
          </a:r>
          <a:r>
            <a:rPr lang="ko-KR" altLang="en-US" sz="1100" b="1"/>
            <a:t>경기</a:t>
          </a:r>
          <a:endParaRPr lang="en-US" altLang="ko-KR" sz="1100" b="1"/>
        </a:p>
        <a:p>
          <a:pPr algn="l"/>
          <a:endParaRPr lang="ko-KR" altLang="en-US" sz="1100"/>
        </a:p>
      </xdr:txBody>
    </xdr:sp>
    <xdr:clientData/>
  </xdr:twoCellAnchor>
  <xdr:twoCellAnchor>
    <xdr:from>
      <xdr:col>21</xdr:col>
      <xdr:colOff>142875</xdr:colOff>
      <xdr:row>6</xdr:row>
      <xdr:rowOff>190500</xdr:rowOff>
    </xdr:from>
    <xdr:to>
      <xdr:col>22</xdr:col>
      <xdr:colOff>120464</xdr:colOff>
      <xdr:row>8</xdr:row>
      <xdr:rowOff>25773</xdr:rowOff>
    </xdr:to>
    <xdr:sp macro="" textlink="">
      <xdr:nvSpPr>
        <xdr:cNvPr id="14" name="직사각형 13">
          <a:extLst>
            <a:ext uri="{FF2B5EF4-FFF2-40B4-BE49-F238E27FC236}">
              <a16:creationId xmlns:a16="http://schemas.microsoft.com/office/drawing/2014/main" id="{0276F98A-5216-49A6-A148-3D0D26624420}"/>
            </a:ext>
          </a:extLst>
        </xdr:cNvPr>
        <xdr:cNvSpPr/>
      </xdr:nvSpPr>
      <xdr:spPr>
        <a:xfrm>
          <a:off x="15230475" y="1943100"/>
          <a:ext cx="663389" cy="254373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en-US" altLang="ko-KR" sz="1100" b="1"/>
            <a:t>2</a:t>
          </a:r>
          <a:r>
            <a:rPr lang="ko-KR" altLang="en-US" sz="1100" b="1"/>
            <a:t>경기</a:t>
          </a:r>
          <a:endParaRPr lang="en-US" altLang="ko-KR" sz="1100" b="1"/>
        </a:p>
        <a:p>
          <a:pPr algn="l"/>
          <a:endParaRPr lang="ko-KR" altLang="en-US" sz="1100"/>
        </a:p>
      </xdr:txBody>
    </xdr:sp>
    <xdr:clientData/>
  </xdr:twoCellAnchor>
  <xdr:twoCellAnchor>
    <xdr:from>
      <xdr:col>20</xdr:col>
      <xdr:colOff>0</xdr:colOff>
      <xdr:row>21</xdr:row>
      <xdr:rowOff>28575</xdr:rowOff>
    </xdr:from>
    <xdr:to>
      <xdr:col>20</xdr:col>
      <xdr:colOff>663389</xdr:colOff>
      <xdr:row>22</xdr:row>
      <xdr:rowOff>63873</xdr:rowOff>
    </xdr:to>
    <xdr:sp macro="" textlink="">
      <xdr:nvSpPr>
        <xdr:cNvPr id="16" name="직사각형 15">
          <a:extLst>
            <a:ext uri="{FF2B5EF4-FFF2-40B4-BE49-F238E27FC236}">
              <a16:creationId xmlns:a16="http://schemas.microsoft.com/office/drawing/2014/main" id="{F2F3DB2F-5B6B-451B-B38C-83D50C264F12}"/>
            </a:ext>
          </a:extLst>
        </xdr:cNvPr>
        <xdr:cNvSpPr/>
      </xdr:nvSpPr>
      <xdr:spPr>
        <a:xfrm>
          <a:off x="14401800" y="5105400"/>
          <a:ext cx="663389" cy="254373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en-US" altLang="ko-KR" sz="1100" b="1"/>
            <a:t>3</a:t>
          </a:r>
          <a:r>
            <a:rPr lang="ko-KR" altLang="en-US" sz="1100" b="1"/>
            <a:t>경기</a:t>
          </a:r>
          <a:endParaRPr lang="en-US" altLang="ko-KR" sz="1100" b="1"/>
        </a:p>
        <a:p>
          <a:pPr algn="l"/>
          <a:endParaRPr lang="ko-KR" altLang="en-US" sz="1100"/>
        </a:p>
      </xdr:txBody>
    </xdr:sp>
    <xdr:clientData/>
  </xdr:twoCellAnchor>
  <xdr:twoCellAnchor editAs="oneCell">
    <xdr:from>
      <xdr:col>19</xdr:col>
      <xdr:colOff>209550</xdr:colOff>
      <xdr:row>16</xdr:row>
      <xdr:rowOff>19050</xdr:rowOff>
    </xdr:from>
    <xdr:to>
      <xdr:col>21</xdr:col>
      <xdr:colOff>390331</xdr:colOff>
      <xdr:row>20</xdr:row>
      <xdr:rowOff>209417</xdr:rowOff>
    </xdr:to>
    <xdr:pic>
      <xdr:nvPicPr>
        <xdr:cNvPr id="17" name="그림 16">
          <a:extLst>
            <a:ext uri="{FF2B5EF4-FFF2-40B4-BE49-F238E27FC236}">
              <a16:creationId xmlns:a16="http://schemas.microsoft.com/office/drawing/2014/main" id="{3155971B-A04D-4F46-8BCF-AFCFEF2BB2B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3925550" y="4000500"/>
          <a:ext cx="1552381" cy="1066667"/>
        </a:xfrm>
        <a:prstGeom prst="rect">
          <a:avLst/>
        </a:prstGeom>
      </xdr:spPr>
    </xdr:pic>
    <xdr:clientData/>
  </xdr:twoCellAnchor>
  <xdr:twoCellAnchor>
    <xdr:from>
      <xdr:col>18</xdr:col>
      <xdr:colOff>542925</xdr:colOff>
      <xdr:row>17</xdr:row>
      <xdr:rowOff>142875</xdr:rowOff>
    </xdr:from>
    <xdr:to>
      <xdr:col>19</xdr:col>
      <xdr:colOff>520514</xdr:colOff>
      <xdr:row>18</xdr:row>
      <xdr:rowOff>178173</xdr:rowOff>
    </xdr:to>
    <xdr:sp macro="" textlink="">
      <xdr:nvSpPr>
        <xdr:cNvPr id="18" name="직사각형 17">
          <a:extLst>
            <a:ext uri="{FF2B5EF4-FFF2-40B4-BE49-F238E27FC236}">
              <a16:creationId xmlns:a16="http://schemas.microsoft.com/office/drawing/2014/main" id="{AA792581-3AB9-40C3-AA80-33943934B6D5}"/>
            </a:ext>
          </a:extLst>
        </xdr:cNvPr>
        <xdr:cNvSpPr/>
      </xdr:nvSpPr>
      <xdr:spPr>
        <a:xfrm>
          <a:off x="13573125" y="4343400"/>
          <a:ext cx="663389" cy="254373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en-US" altLang="ko-KR" sz="1100" b="1"/>
            <a:t>1</a:t>
          </a:r>
          <a:r>
            <a:rPr lang="ko-KR" altLang="en-US" sz="1100" b="1"/>
            <a:t>경기</a:t>
          </a:r>
          <a:endParaRPr lang="en-US" altLang="ko-KR" sz="1100" b="1"/>
        </a:p>
        <a:p>
          <a:pPr algn="l"/>
          <a:endParaRPr lang="ko-KR" altLang="en-US" sz="1100"/>
        </a:p>
      </xdr:txBody>
    </xdr:sp>
    <xdr:clientData/>
  </xdr:twoCellAnchor>
  <xdr:twoCellAnchor>
    <xdr:from>
      <xdr:col>21</xdr:col>
      <xdr:colOff>142875</xdr:colOff>
      <xdr:row>17</xdr:row>
      <xdr:rowOff>123825</xdr:rowOff>
    </xdr:from>
    <xdr:to>
      <xdr:col>22</xdr:col>
      <xdr:colOff>120464</xdr:colOff>
      <xdr:row>18</xdr:row>
      <xdr:rowOff>159123</xdr:rowOff>
    </xdr:to>
    <xdr:sp macro="" textlink="">
      <xdr:nvSpPr>
        <xdr:cNvPr id="19" name="직사각형 18">
          <a:extLst>
            <a:ext uri="{FF2B5EF4-FFF2-40B4-BE49-F238E27FC236}">
              <a16:creationId xmlns:a16="http://schemas.microsoft.com/office/drawing/2014/main" id="{C6CED49A-C4E6-4A62-B93F-D090B4571635}"/>
            </a:ext>
          </a:extLst>
        </xdr:cNvPr>
        <xdr:cNvSpPr/>
      </xdr:nvSpPr>
      <xdr:spPr>
        <a:xfrm>
          <a:off x="15230475" y="4324350"/>
          <a:ext cx="663389" cy="254373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en-US" altLang="ko-KR" sz="1100" b="1"/>
            <a:t>2</a:t>
          </a:r>
          <a:r>
            <a:rPr lang="ko-KR" altLang="en-US" sz="1100" b="1"/>
            <a:t>경기</a:t>
          </a:r>
          <a:endParaRPr lang="en-US" altLang="ko-KR" sz="1100" b="1"/>
        </a:p>
        <a:p>
          <a:pPr algn="l"/>
          <a:endParaRPr lang="ko-KR" altLang="en-US" sz="1100"/>
        </a:p>
      </xdr:txBody>
    </xdr:sp>
    <xdr:clientData/>
  </xdr:twoCellAnchor>
  <xdr:twoCellAnchor>
    <xdr:from>
      <xdr:col>19</xdr:col>
      <xdr:colOff>313764</xdr:colOff>
      <xdr:row>29</xdr:row>
      <xdr:rowOff>134471</xdr:rowOff>
    </xdr:from>
    <xdr:to>
      <xdr:col>20</xdr:col>
      <xdr:colOff>291353</xdr:colOff>
      <xdr:row>30</xdr:row>
      <xdr:rowOff>179294</xdr:rowOff>
    </xdr:to>
    <xdr:sp macro="" textlink="">
      <xdr:nvSpPr>
        <xdr:cNvPr id="20" name="직사각형 19">
          <a:extLst>
            <a:ext uri="{FF2B5EF4-FFF2-40B4-BE49-F238E27FC236}">
              <a16:creationId xmlns:a16="http://schemas.microsoft.com/office/drawing/2014/main" id="{B76FE03D-2642-4B17-9F3D-5624FB48E68C}"/>
            </a:ext>
          </a:extLst>
        </xdr:cNvPr>
        <xdr:cNvSpPr/>
      </xdr:nvSpPr>
      <xdr:spPr>
        <a:xfrm>
          <a:off x="14029764" y="6992471"/>
          <a:ext cx="663389" cy="263898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en-US" altLang="ko-KR" sz="1100" b="1"/>
            <a:t>5</a:t>
          </a:r>
          <a:r>
            <a:rPr lang="ko-KR" altLang="en-US" sz="1100" b="1"/>
            <a:t>경기</a:t>
          </a:r>
          <a:endParaRPr lang="en-US" altLang="ko-KR" sz="1100" b="1"/>
        </a:p>
        <a:p>
          <a:pPr algn="l"/>
          <a:endParaRPr lang="ko-KR" altLang="en-US" sz="1100"/>
        </a:p>
      </xdr:txBody>
    </xdr:sp>
    <xdr:clientData/>
  </xdr:twoCellAnchor>
  <xdr:twoCellAnchor>
    <xdr:from>
      <xdr:col>19</xdr:col>
      <xdr:colOff>291354</xdr:colOff>
      <xdr:row>33</xdr:row>
      <xdr:rowOff>100853</xdr:rowOff>
    </xdr:from>
    <xdr:to>
      <xdr:col>20</xdr:col>
      <xdr:colOff>257736</xdr:colOff>
      <xdr:row>34</xdr:row>
      <xdr:rowOff>145677</xdr:rowOff>
    </xdr:to>
    <xdr:sp macro="" textlink="">
      <xdr:nvSpPr>
        <xdr:cNvPr id="21" name="직사각형 20">
          <a:extLst>
            <a:ext uri="{FF2B5EF4-FFF2-40B4-BE49-F238E27FC236}">
              <a16:creationId xmlns:a16="http://schemas.microsoft.com/office/drawing/2014/main" id="{990E88A7-9EEF-4337-9F4A-ECC3A2D0A9DE}"/>
            </a:ext>
          </a:extLst>
        </xdr:cNvPr>
        <xdr:cNvSpPr/>
      </xdr:nvSpPr>
      <xdr:spPr>
        <a:xfrm>
          <a:off x="14007354" y="7835153"/>
          <a:ext cx="652182" cy="263899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en-US" altLang="ko-KR" sz="1100" b="1"/>
            <a:t>6</a:t>
          </a:r>
          <a:r>
            <a:rPr lang="ko-KR" altLang="en-US" sz="1100" b="1"/>
            <a:t>경기</a:t>
          </a:r>
          <a:endParaRPr lang="en-US" altLang="ko-KR" sz="1100" b="1"/>
        </a:p>
        <a:p>
          <a:pPr algn="l"/>
          <a:endParaRPr lang="ko-KR" altLang="en-US" sz="1100"/>
        </a:p>
      </xdr:txBody>
    </xdr:sp>
    <xdr:clientData/>
  </xdr:twoCellAnchor>
  <xdr:twoCellAnchor>
    <xdr:from>
      <xdr:col>20</xdr:col>
      <xdr:colOff>0</xdr:colOff>
      <xdr:row>10</xdr:row>
      <xdr:rowOff>9525</xdr:rowOff>
    </xdr:from>
    <xdr:to>
      <xdr:col>20</xdr:col>
      <xdr:colOff>663389</xdr:colOff>
      <xdr:row>11</xdr:row>
      <xdr:rowOff>44823</xdr:rowOff>
    </xdr:to>
    <xdr:sp macro="" textlink="">
      <xdr:nvSpPr>
        <xdr:cNvPr id="22" name="직사각형 21">
          <a:extLst>
            <a:ext uri="{FF2B5EF4-FFF2-40B4-BE49-F238E27FC236}">
              <a16:creationId xmlns:a16="http://schemas.microsoft.com/office/drawing/2014/main" id="{7B0240B1-A27E-B476-43D2-236F65E6D8AC}"/>
            </a:ext>
          </a:extLst>
        </xdr:cNvPr>
        <xdr:cNvSpPr/>
      </xdr:nvSpPr>
      <xdr:spPr>
        <a:xfrm>
          <a:off x="13716000" y="2647950"/>
          <a:ext cx="663389" cy="254373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en-US" altLang="ko-KR" sz="1100" b="1"/>
            <a:t>3</a:t>
          </a:r>
          <a:r>
            <a:rPr lang="ko-KR" altLang="en-US" sz="1100" b="1"/>
            <a:t>경기</a:t>
          </a:r>
          <a:endParaRPr lang="en-US" altLang="ko-KR" sz="1100" b="1"/>
        </a:p>
        <a:p>
          <a:pPr algn="l"/>
          <a:endParaRPr lang="ko-KR" altLang="en-US" sz="1100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9</xdr:col>
      <xdr:colOff>504076</xdr:colOff>
      <xdr:row>38</xdr:row>
      <xdr:rowOff>8555</xdr:rowOff>
    </xdr:to>
    <xdr:pic>
      <xdr:nvPicPr>
        <xdr:cNvPr id="2" name="그림 1">
          <a:extLst>
            <a:ext uri="{FF2B5EF4-FFF2-40B4-BE49-F238E27FC236}">
              <a16:creationId xmlns:a16="http://schemas.microsoft.com/office/drawing/2014/main" id="{DD516D1B-3179-9671-2FDD-BA3AEB8DA4A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85800" y="209550"/>
          <a:ext cx="5990476" cy="776190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0</xdr:rowOff>
    </xdr:from>
    <xdr:to>
      <xdr:col>9</xdr:col>
      <xdr:colOff>237409</xdr:colOff>
      <xdr:row>35</xdr:row>
      <xdr:rowOff>151464</xdr:rowOff>
    </xdr:to>
    <xdr:pic>
      <xdr:nvPicPr>
        <xdr:cNvPr id="2" name="그림 1">
          <a:extLst>
            <a:ext uri="{FF2B5EF4-FFF2-40B4-BE49-F238E27FC236}">
              <a16:creationId xmlns:a16="http://schemas.microsoft.com/office/drawing/2014/main" id="{A0DC6A2F-A82E-98E9-2E3D-4BFC5807F61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85800" y="0"/>
          <a:ext cx="5723809" cy="748571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67"/>
  <sheetViews>
    <sheetView zoomScale="70" zoomScaleNormal="70" workbookViewId="0">
      <selection activeCell="Z14" sqref="Z14"/>
    </sheetView>
  </sheetViews>
  <sheetFormatPr defaultRowHeight="17.399999999999999" x14ac:dyDescent="0.4"/>
  <cols>
    <col min="3" max="3" width="15.5" customWidth="1"/>
    <col min="7" max="7" width="16.09765625" style="51" customWidth="1"/>
  </cols>
  <sheetData>
    <row r="1" spans="1:19" ht="58.5" customHeight="1" thickBot="1" x14ac:dyDescent="0.45">
      <c r="A1" s="141" t="s">
        <v>56</v>
      </c>
      <c r="B1" s="142"/>
      <c r="C1" s="142"/>
      <c r="D1" s="142"/>
      <c r="E1" s="142"/>
      <c r="F1" s="142"/>
      <c r="G1" s="142"/>
      <c r="H1" s="142"/>
      <c r="I1" s="142"/>
      <c r="J1" s="142"/>
      <c r="K1" s="142"/>
      <c r="L1" s="142"/>
      <c r="M1" s="142"/>
      <c r="N1" s="143"/>
    </row>
    <row r="2" spans="1:19" ht="20.399999999999999" x14ac:dyDescent="0.4">
      <c r="O2" s="123" t="s">
        <v>238</v>
      </c>
      <c r="P2" s="123"/>
      <c r="Q2" s="123"/>
    </row>
    <row r="3" spans="1:19" ht="21" x14ac:dyDescent="0.4">
      <c r="A3" s="22" t="s">
        <v>15</v>
      </c>
      <c r="B3" s="22" t="s">
        <v>16</v>
      </c>
      <c r="C3" s="22" t="s">
        <v>18</v>
      </c>
      <c r="D3" s="22" t="s">
        <v>17</v>
      </c>
      <c r="M3" s="51">
        <v>1</v>
      </c>
      <c r="N3" s="107" t="str">
        <f>G10</f>
        <v>양평</v>
      </c>
      <c r="O3" s="120" t="s">
        <v>237</v>
      </c>
      <c r="P3" s="124"/>
      <c r="Q3" s="125"/>
      <c r="R3" s="107" t="str">
        <f>G12</f>
        <v>시흥</v>
      </c>
      <c r="S3" s="51">
        <v>3</v>
      </c>
    </row>
    <row r="4" spans="1:19" ht="19.5" customHeight="1" x14ac:dyDescent="0.4">
      <c r="A4" s="136" t="s">
        <v>91</v>
      </c>
      <c r="B4" s="138">
        <v>1</v>
      </c>
      <c r="C4" s="138" t="str">
        <f>VLOOKUP(B4,$F$9:$G$67,2,FALSE)</f>
        <v>양평</v>
      </c>
      <c r="D4" s="138"/>
      <c r="N4" s="122" t="s">
        <v>234</v>
      </c>
      <c r="O4" s="127"/>
      <c r="P4" s="128"/>
      <c r="Q4" s="129"/>
      <c r="R4" s="118" t="s">
        <v>235</v>
      </c>
    </row>
    <row r="5" spans="1:19" ht="19.5" customHeight="1" x14ac:dyDescent="0.4">
      <c r="A5" s="137"/>
      <c r="B5" s="138"/>
      <c r="C5" s="138"/>
      <c r="D5" s="138"/>
      <c r="N5" s="126"/>
      <c r="O5" s="130"/>
      <c r="P5" s="131"/>
      <c r="Q5" s="132"/>
      <c r="R5" s="119"/>
    </row>
    <row r="6" spans="1:19" ht="19.5" customHeight="1" x14ac:dyDescent="0.4">
      <c r="A6" s="137"/>
      <c r="B6" s="139">
        <v>2</v>
      </c>
      <c r="C6" s="138" t="str">
        <f t="shared" ref="C6" si="0">VLOOKUP(B6,$F$9:$G$67,2,FALSE)</f>
        <v>안산</v>
      </c>
      <c r="D6" s="138"/>
      <c r="N6" s="126"/>
      <c r="O6" s="130"/>
      <c r="P6" s="131"/>
      <c r="Q6" s="132"/>
      <c r="R6" s="119"/>
    </row>
    <row r="7" spans="1:19" ht="19.5" customHeight="1" x14ac:dyDescent="0.4">
      <c r="A7" s="137"/>
      <c r="B7" s="140"/>
      <c r="C7" s="138"/>
      <c r="D7" s="138"/>
      <c r="L7" t="s">
        <v>58</v>
      </c>
      <c r="N7" s="126"/>
      <c r="O7" s="130"/>
      <c r="P7" s="131"/>
      <c r="Q7" s="132"/>
      <c r="R7" s="119"/>
    </row>
    <row r="8" spans="1:19" ht="19.5" customHeight="1" x14ac:dyDescent="0.4">
      <c r="A8" s="137"/>
      <c r="B8" s="138">
        <v>3</v>
      </c>
      <c r="C8" s="138" t="str">
        <f t="shared" ref="C8" si="1">VLOOKUP(B8,$F$9:$G$67,2,FALSE)</f>
        <v>시흥</v>
      </c>
      <c r="D8" s="138"/>
      <c r="L8" t="s">
        <v>82</v>
      </c>
      <c r="N8" s="126"/>
      <c r="O8" s="130"/>
      <c r="P8" s="131"/>
      <c r="Q8" s="132"/>
      <c r="R8" s="119"/>
    </row>
    <row r="9" spans="1:19" ht="19.5" customHeight="1" x14ac:dyDescent="0.4">
      <c r="A9" s="137"/>
      <c r="B9" s="138"/>
      <c r="C9" s="138"/>
      <c r="D9" s="138"/>
      <c r="F9" s="23" t="s">
        <v>16</v>
      </c>
      <c r="G9" s="23" t="s">
        <v>18</v>
      </c>
      <c r="I9" t="s">
        <v>87</v>
      </c>
      <c r="L9" t="s">
        <v>62</v>
      </c>
      <c r="N9" s="126"/>
      <c r="O9" s="130"/>
      <c r="P9" s="131"/>
      <c r="Q9" s="132"/>
      <c r="R9" s="119"/>
    </row>
    <row r="10" spans="1:19" ht="19.5" customHeight="1" x14ac:dyDescent="0.4">
      <c r="A10" s="137"/>
      <c r="B10" s="138">
        <v>4</v>
      </c>
      <c r="C10" s="138" t="str">
        <f t="shared" ref="C10" si="2">VLOOKUP(B10,$F$9:$G$67,2,FALSE)</f>
        <v>수원</v>
      </c>
      <c r="D10" s="138"/>
      <c r="F10" s="24">
        <v>1</v>
      </c>
      <c r="G10" s="25" t="s">
        <v>276</v>
      </c>
      <c r="H10">
        <v>1</v>
      </c>
      <c r="I10" t="s">
        <v>82</v>
      </c>
      <c r="L10" t="s">
        <v>61</v>
      </c>
      <c r="N10" s="126"/>
      <c r="O10" s="130"/>
      <c r="P10" s="131"/>
      <c r="Q10" s="132"/>
      <c r="R10" s="119"/>
    </row>
    <row r="11" spans="1:19" ht="19.5" customHeight="1" x14ac:dyDescent="0.4">
      <c r="A11" s="137"/>
      <c r="B11" s="138"/>
      <c r="C11" s="138"/>
      <c r="D11" s="138"/>
      <c r="F11" s="24">
        <v>2</v>
      </c>
      <c r="G11" s="25" t="s">
        <v>271</v>
      </c>
      <c r="H11">
        <v>2</v>
      </c>
      <c r="I11" t="s">
        <v>257</v>
      </c>
      <c r="L11" t="s">
        <v>77</v>
      </c>
      <c r="N11" s="125"/>
      <c r="O11" s="133"/>
      <c r="P11" s="134"/>
      <c r="Q11" s="135"/>
      <c r="R11" s="120"/>
    </row>
    <row r="12" spans="1:19" ht="19.5" customHeight="1" x14ac:dyDescent="0.4">
      <c r="A12" s="136" t="s">
        <v>92</v>
      </c>
      <c r="B12" s="138">
        <v>5</v>
      </c>
      <c r="C12" s="138" t="str">
        <f t="shared" ref="C12" si="3">VLOOKUP(B12,$F$9:$G$67,2,FALSE)</f>
        <v>가평</v>
      </c>
      <c r="D12" s="138"/>
      <c r="F12" s="24">
        <v>3</v>
      </c>
      <c r="G12" s="25" t="s">
        <v>269</v>
      </c>
      <c r="H12">
        <v>3</v>
      </c>
      <c r="I12" t="s">
        <v>61</v>
      </c>
      <c r="L12" t="s">
        <v>73</v>
      </c>
      <c r="M12" s="51">
        <v>2</v>
      </c>
      <c r="N12" s="107" t="str">
        <f>G11</f>
        <v>안산</v>
      </c>
      <c r="O12" s="118" t="s">
        <v>236</v>
      </c>
      <c r="P12" s="121"/>
      <c r="Q12" s="122"/>
      <c r="R12" s="107" t="str">
        <f>G13</f>
        <v>수원</v>
      </c>
      <c r="S12" s="51">
        <v>4</v>
      </c>
    </row>
    <row r="13" spans="1:19" ht="19.5" customHeight="1" x14ac:dyDescent="0.4">
      <c r="A13" s="137"/>
      <c r="B13" s="138"/>
      <c r="C13" s="138"/>
      <c r="D13" s="138"/>
      <c r="F13" s="24">
        <v>4</v>
      </c>
      <c r="G13" s="25" t="s">
        <v>267</v>
      </c>
      <c r="H13">
        <v>4</v>
      </c>
      <c r="I13" t="s">
        <v>77</v>
      </c>
      <c r="L13" t="s">
        <v>68</v>
      </c>
    </row>
    <row r="14" spans="1:19" ht="19.5" customHeight="1" x14ac:dyDescent="0.4">
      <c r="A14" s="137"/>
      <c r="B14" s="139">
        <v>6</v>
      </c>
      <c r="C14" s="138" t="str">
        <f t="shared" ref="C14" si="4">VLOOKUP(B14,$F$9:$G$67,2,FALSE)</f>
        <v>여주</v>
      </c>
      <c r="D14" s="138"/>
      <c r="F14" s="24">
        <v>5</v>
      </c>
      <c r="G14" s="25" t="s">
        <v>82</v>
      </c>
      <c r="H14">
        <v>5</v>
      </c>
      <c r="I14" t="s">
        <v>73</v>
      </c>
      <c r="L14" t="s">
        <v>74</v>
      </c>
      <c r="O14" s="123" t="s">
        <v>239</v>
      </c>
      <c r="P14" s="123"/>
      <c r="Q14" s="123"/>
    </row>
    <row r="15" spans="1:19" ht="19.5" customHeight="1" x14ac:dyDescent="0.4">
      <c r="A15" s="137"/>
      <c r="B15" s="140"/>
      <c r="C15" s="138"/>
      <c r="D15" s="138"/>
      <c r="F15" s="24">
        <v>6</v>
      </c>
      <c r="G15" s="25" t="s">
        <v>278</v>
      </c>
      <c r="H15">
        <v>6</v>
      </c>
      <c r="I15" t="s">
        <v>68</v>
      </c>
      <c r="L15" t="s">
        <v>64</v>
      </c>
      <c r="M15" s="51">
        <v>5</v>
      </c>
      <c r="N15" s="107" t="str">
        <f>G14</f>
        <v>가평</v>
      </c>
      <c r="O15" s="120" t="s">
        <v>237</v>
      </c>
      <c r="P15" s="124"/>
      <c r="Q15" s="125"/>
      <c r="R15" s="107" t="str">
        <f>G16</f>
        <v>의정부</v>
      </c>
      <c r="S15" s="51">
        <v>7</v>
      </c>
    </row>
    <row r="16" spans="1:19" ht="19.5" customHeight="1" x14ac:dyDescent="0.4">
      <c r="A16" s="137"/>
      <c r="B16" s="138">
        <v>7</v>
      </c>
      <c r="C16" s="138" t="str">
        <f t="shared" ref="C16" si="5">VLOOKUP(B16,$F$9:$G$67,2,FALSE)</f>
        <v>의정부</v>
      </c>
      <c r="D16" s="138"/>
      <c r="F16" s="24">
        <v>7</v>
      </c>
      <c r="G16" s="25" t="s">
        <v>288</v>
      </c>
      <c r="H16">
        <v>7</v>
      </c>
      <c r="I16" t="s">
        <v>74</v>
      </c>
      <c r="L16" t="s">
        <v>72</v>
      </c>
      <c r="N16" s="122" t="s">
        <v>234</v>
      </c>
      <c r="O16" s="127"/>
      <c r="P16" s="128"/>
      <c r="Q16" s="129"/>
      <c r="R16" s="118" t="s">
        <v>235</v>
      </c>
    </row>
    <row r="17" spans="1:27" ht="19.5" customHeight="1" x14ac:dyDescent="0.4">
      <c r="A17" s="137"/>
      <c r="B17" s="138"/>
      <c r="C17" s="138"/>
      <c r="D17" s="138"/>
      <c r="F17" s="24">
        <v>8</v>
      </c>
      <c r="G17" s="25" t="s">
        <v>264</v>
      </c>
      <c r="H17">
        <v>8</v>
      </c>
      <c r="I17" t="s">
        <v>64</v>
      </c>
      <c r="L17" t="s">
        <v>75</v>
      </c>
      <c r="N17" s="126"/>
      <c r="O17" s="130"/>
      <c r="P17" s="131"/>
      <c r="Q17" s="132"/>
      <c r="R17" s="119"/>
    </row>
    <row r="18" spans="1:27" ht="19.5" customHeight="1" x14ac:dyDescent="0.4">
      <c r="A18" s="137"/>
      <c r="B18" s="138">
        <v>8</v>
      </c>
      <c r="C18" s="138" t="str">
        <f t="shared" ref="C18" si="6">VLOOKUP(B18,$F$9:$G$67,2,FALSE)</f>
        <v>부천</v>
      </c>
      <c r="D18" s="138"/>
      <c r="F18" s="24">
        <v>9</v>
      </c>
      <c r="G18" s="25" t="s">
        <v>262</v>
      </c>
      <c r="H18">
        <v>9</v>
      </c>
      <c r="I18" t="s">
        <v>72</v>
      </c>
      <c r="L18" t="s">
        <v>81</v>
      </c>
      <c r="N18" s="126"/>
      <c r="O18" s="130"/>
      <c r="P18" s="131"/>
      <c r="Q18" s="132"/>
      <c r="R18" s="119"/>
    </row>
    <row r="19" spans="1:27" ht="19.5" customHeight="1" x14ac:dyDescent="0.4">
      <c r="A19" s="137"/>
      <c r="B19" s="138"/>
      <c r="C19" s="138"/>
      <c r="D19" s="138"/>
      <c r="F19" s="24">
        <v>10</v>
      </c>
      <c r="G19" s="25" t="s">
        <v>257</v>
      </c>
      <c r="H19">
        <v>10</v>
      </c>
      <c r="I19" t="s">
        <v>75</v>
      </c>
      <c r="L19" t="s">
        <v>80</v>
      </c>
      <c r="N19" s="126"/>
      <c r="O19" s="130"/>
      <c r="P19" s="131"/>
      <c r="Q19" s="132"/>
      <c r="R19" s="119"/>
    </row>
    <row r="20" spans="1:27" ht="19.5" customHeight="1" x14ac:dyDescent="0.4">
      <c r="A20" s="136" t="s">
        <v>93</v>
      </c>
      <c r="B20" s="138">
        <v>9</v>
      </c>
      <c r="C20" s="138" t="str">
        <f t="shared" ref="C20" si="7">VLOOKUP(B20,$F$9:$G$67,2,FALSE)</f>
        <v>남양주</v>
      </c>
      <c r="D20" s="138"/>
      <c r="F20" s="24">
        <v>11</v>
      </c>
      <c r="G20" s="25" t="s">
        <v>297</v>
      </c>
      <c r="H20">
        <v>11</v>
      </c>
      <c r="I20" t="s">
        <v>81</v>
      </c>
      <c r="L20" t="s">
        <v>78</v>
      </c>
      <c r="N20" s="126"/>
      <c r="O20" s="130"/>
      <c r="P20" s="131"/>
      <c r="Q20" s="132"/>
      <c r="R20" s="119"/>
    </row>
    <row r="21" spans="1:27" ht="19.5" customHeight="1" x14ac:dyDescent="0.4">
      <c r="A21" s="137"/>
      <c r="B21" s="138"/>
      <c r="C21" s="138"/>
      <c r="D21" s="138"/>
      <c r="F21" s="24">
        <v>12</v>
      </c>
      <c r="G21" s="25" t="s">
        <v>259</v>
      </c>
      <c r="H21">
        <v>12</v>
      </c>
      <c r="I21" t="s">
        <v>80</v>
      </c>
      <c r="L21" t="s">
        <v>65</v>
      </c>
      <c r="N21" s="126"/>
      <c r="O21" s="130"/>
      <c r="P21" s="131"/>
      <c r="Q21" s="132"/>
      <c r="R21" s="119"/>
    </row>
    <row r="22" spans="1:27" ht="19.5" customHeight="1" x14ac:dyDescent="0.4">
      <c r="A22" s="137"/>
      <c r="B22" s="139">
        <v>10</v>
      </c>
      <c r="C22" s="138" t="str">
        <f t="shared" ref="C22" si="8">VLOOKUP(B22,$F$9:$G$67,2,FALSE)</f>
        <v>과천</v>
      </c>
      <c r="D22" s="138"/>
      <c r="F22" s="24">
        <v>13</v>
      </c>
      <c r="G22" s="25" t="s">
        <v>273</v>
      </c>
      <c r="H22">
        <v>13</v>
      </c>
      <c r="I22" t="s">
        <v>78</v>
      </c>
      <c r="L22" t="s">
        <v>66</v>
      </c>
      <c r="N22" s="126"/>
      <c r="O22" s="130"/>
      <c r="P22" s="131"/>
      <c r="Q22" s="132"/>
      <c r="R22" s="119"/>
    </row>
    <row r="23" spans="1:27" ht="19.5" customHeight="1" x14ac:dyDescent="0.4">
      <c r="A23" s="137"/>
      <c r="B23" s="140"/>
      <c r="C23" s="138"/>
      <c r="D23" s="138"/>
      <c r="F23" s="24">
        <v>14</v>
      </c>
      <c r="G23" s="25" t="s">
        <v>261</v>
      </c>
      <c r="H23">
        <v>14</v>
      </c>
      <c r="I23" t="s">
        <v>65</v>
      </c>
      <c r="L23" t="s">
        <v>83</v>
      </c>
      <c r="N23" s="125"/>
      <c r="O23" s="133"/>
      <c r="P23" s="134"/>
      <c r="Q23" s="135"/>
      <c r="R23" s="120"/>
    </row>
    <row r="24" spans="1:27" ht="19.5" customHeight="1" x14ac:dyDescent="0.4">
      <c r="A24" s="137"/>
      <c r="B24" s="138">
        <v>11</v>
      </c>
      <c r="C24" s="138" t="str">
        <f t="shared" ref="C24" si="9">VLOOKUP(B24,$F$9:$G$67,2,FALSE)</f>
        <v>화성</v>
      </c>
      <c r="D24" s="138"/>
      <c r="F24" s="24">
        <v>15</v>
      </c>
      <c r="G24" s="25" t="s">
        <v>280</v>
      </c>
      <c r="H24">
        <v>15</v>
      </c>
      <c r="I24" t="s">
        <v>66</v>
      </c>
      <c r="L24" t="s">
        <v>63</v>
      </c>
      <c r="M24" s="51">
        <v>6</v>
      </c>
      <c r="N24" s="107" t="str">
        <f>G15</f>
        <v>여주</v>
      </c>
      <c r="O24" s="118" t="s">
        <v>236</v>
      </c>
      <c r="P24" s="121"/>
      <c r="Q24" s="122"/>
      <c r="R24" s="107" t="str">
        <f>G17</f>
        <v>부천</v>
      </c>
      <c r="S24" s="51">
        <v>8</v>
      </c>
    </row>
    <row r="25" spans="1:27" ht="19.5" customHeight="1" x14ac:dyDescent="0.4">
      <c r="A25" s="137"/>
      <c r="B25" s="138"/>
      <c r="C25" s="138"/>
      <c r="D25" s="138"/>
      <c r="F25" s="24">
        <v>16</v>
      </c>
      <c r="G25" s="25" t="s">
        <v>295</v>
      </c>
      <c r="H25">
        <v>16</v>
      </c>
      <c r="I25" t="s">
        <v>83</v>
      </c>
      <c r="L25" t="s">
        <v>67</v>
      </c>
    </row>
    <row r="26" spans="1:27" ht="19.5" customHeight="1" x14ac:dyDescent="0.4">
      <c r="A26" s="137"/>
      <c r="B26" s="138">
        <v>12</v>
      </c>
      <c r="C26" s="138" t="str">
        <f t="shared" ref="C26" si="10">VLOOKUP(B26,$F$9:$G$67,2,FALSE)</f>
        <v>광주</v>
      </c>
      <c r="D26" s="138"/>
      <c r="F26" s="24">
        <v>17</v>
      </c>
      <c r="G26" s="25" t="s">
        <v>260</v>
      </c>
      <c r="H26">
        <v>17</v>
      </c>
      <c r="I26" t="s">
        <v>63</v>
      </c>
      <c r="L26" t="s">
        <v>85</v>
      </c>
      <c r="O26" s="123" t="s">
        <v>240</v>
      </c>
      <c r="P26" s="123"/>
      <c r="Q26" s="123"/>
      <c r="W26" s="123" t="s">
        <v>243</v>
      </c>
      <c r="X26" s="123"/>
      <c r="Y26" s="123"/>
    </row>
    <row r="27" spans="1:27" ht="19.5" customHeight="1" x14ac:dyDescent="0.4">
      <c r="A27" s="137"/>
      <c r="B27" s="138"/>
      <c r="C27" s="138"/>
      <c r="D27" s="138"/>
      <c r="F27" s="24">
        <v>18</v>
      </c>
      <c r="G27" s="25" t="s">
        <v>256</v>
      </c>
      <c r="H27">
        <v>18</v>
      </c>
      <c r="I27" t="s">
        <v>67</v>
      </c>
      <c r="L27" t="s">
        <v>76</v>
      </c>
      <c r="M27" s="51">
        <v>9</v>
      </c>
      <c r="N27" s="107" t="str">
        <f>G18</f>
        <v>남양주</v>
      </c>
      <c r="O27" s="120" t="s">
        <v>237</v>
      </c>
      <c r="P27" s="124"/>
      <c r="Q27" s="125"/>
      <c r="R27" s="107" t="str">
        <f>G20</f>
        <v>화성</v>
      </c>
      <c r="S27" s="51">
        <v>11</v>
      </c>
      <c r="U27" s="51">
        <v>21</v>
      </c>
      <c r="V27" s="107" t="str">
        <f>G30</f>
        <v>광명</v>
      </c>
      <c r="W27" s="120" t="s">
        <v>237</v>
      </c>
      <c r="X27" s="124"/>
      <c r="Y27" s="125"/>
      <c r="Z27" s="107" t="str">
        <f>G32</f>
        <v>용인</v>
      </c>
      <c r="AA27">
        <v>23</v>
      </c>
    </row>
    <row r="28" spans="1:27" ht="19.5" customHeight="1" x14ac:dyDescent="0.4">
      <c r="A28" s="136" t="s">
        <v>94</v>
      </c>
      <c r="B28" s="138">
        <v>13</v>
      </c>
      <c r="C28" s="138" t="str">
        <f t="shared" ref="C28" si="11">VLOOKUP(B28,$F$9:$G$67,2,FALSE)</f>
        <v>안성</v>
      </c>
      <c r="D28" s="138"/>
      <c r="F28" s="24">
        <v>19</v>
      </c>
      <c r="G28" s="25" t="s">
        <v>282</v>
      </c>
      <c r="H28">
        <v>19</v>
      </c>
      <c r="I28" t="s">
        <v>85</v>
      </c>
      <c r="L28" t="s">
        <v>79</v>
      </c>
      <c r="N28" s="122" t="s">
        <v>234</v>
      </c>
      <c r="O28" s="127"/>
      <c r="P28" s="128"/>
      <c r="Q28" s="129"/>
      <c r="R28" s="118" t="s">
        <v>235</v>
      </c>
      <c r="V28" s="122" t="s">
        <v>234</v>
      </c>
      <c r="W28" s="127"/>
      <c r="X28" s="128"/>
      <c r="Y28" s="129"/>
      <c r="Z28" s="118" t="s">
        <v>235</v>
      </c>
    </row>
    <row r="29" spans="1:27" ht="19.5" customHeight="1" x14ac:dyDescent="0.4">
      <c r="A29" s="137"/>
      <c r="B29" s="138"/>
      <c r="C29" s="138"/>
      <c r="D29" s="138"/>
      <c r="F29" s="24">
        <v>20</v>
      </c>
      <c r="G29" s="25" t="s">
        <v>274</v>
      </c>
      <c r="H29">
        <v>20</v>
      </c>
      <c r="I29" t="s">
        <v>76</v>
      </c>
      <c r="L29" t="s">
        <v>84</v>
      </c>
      <c r="N29" s="126"/>
      <c r="O29" s="130"/>
      <c r="P29" s="131"/>
      <c r="Q29" s="132"/>
      <c r="R29" s="119"/>
      <c r="V29" s="126"/>
      <c r="W29" s="130"/>
      <c r="X29" s="131"/>
      <c r="Y29" s="132"/>
      <c r="Z29" s="119"/>
    </row>
    <row r="30" spans="1:27" ht="19.5" customHeight="1" x14ac:dyDescent="0.4">
      <c r="A30" s="137"/>
      <c r="B30" s="139">
        <v>14</v>
      </c>
      <c r="C30" s="138" t="str">
        <f t="shared" ref="C30" si="12">VLOOKUP(B30,$F$9:$G$67,2,FALSE)</f>
        <v>군포</v>
      </c>
      <c r="D30" s="138"/>
      <c r="F30" s="24">
        <v>21</v>
      </c>
      <c r="G30" s="25" t="s">
        <v>258</v>
      </c>
      <c r="H30">
        <v>21</v>
      </c>
      <c r="I30" t="s">
        <v>79</v>
      </c>
      <c r="L30" t="s">
        <v>57</v>
      </c>
      <c r="N30" s="126"/>
      <c r="O30" s="130"/>
      <c r="P30" s="131"/>
      <c r="Q30" s="132"/>
      <c r="R30" s="119"/>
      <c r="V30" s="126"/>
      <c r="W30" s="130"/>
      <c r="X30" s="131"/>
      <c r="Y30" s="132"/>
      <c r="Z30" s="119"/>
    </row>
    <row r="31" spans="1:27" ht="19.5" customHeight="1" x14ac:dyDescent="0.4">
      <c r="A31" s="137"/>
      <c r="B31" s="140"/>
      <c r="C31" s="138"/>
      <c r="D31" s="138"/>
      <c r="F31" s="24">
        <v>22</v>
      </c>
      <c r="G31" s="25" t="s">
        <v>291</v>
      </c>
      <c r="H31">
        <v>22</v>
      </c>
      <c r="I31" t="s">
        <v>84</v>
      </c>
      <c r="L31" t="s">
        <v>86</v>
      </c>
      <c r="N31" s="126"/>
      <c r="O31" s="130"/>
      <c r="P31" s="131"/>
      <c r="Q31" s="132"/>
      <c r="R31" s="119"/>
      <c r="V31" s="126"/>
      <c r="W31" s="130"/>
      <c r="X31" s="131"/>
      <c r="Y31" s="132"/>
      <c r="Z31" s="119"/>
    </row>
    <row r="32" spans="1:27" ht="19.5" customHeight="1" x14ac:dyDescent="0.4">
      <c r="A32" s="137"/>
      <c r="B32" s="138">
        <v>15</v>
      </c>
      <c r="C32" s="138" t="str">
        <f t="shared" ref="C32" si="13">VLOOKUP(B32,$F$9:$G$67,2,FALSE)</f>
        <v>연천</v>
      </c>
      <c r="D32" s="138"/>
      <c r="F32" s="24">
        <v>23</v>
      </c>
      <c r="G32" s="25" t="s">
        <v>284</v>
      </c>
      <c r="H32">
        <v>23</v>
      </c>
      <c r="I32" t="s">
        <v>57</v>
      </c>
      <c r="L32" t="s">
        <v>70</v>
      </c>
      <c r="N32" s="126"/>
      <c r="O32" s="130"/>
      <c r="P32" s="131"/>
      <c r="Q32" s="132"/>
      <c r="R32" s="119"/>
      <c r="V32" s="126"/>
      <c r="W32" s="130"/>
      <c r="X32" s="131"/>
      <c r="Y32" s="132"/>
      <c r="Z32" s="119"/>
    </row>
    <row r="33" spans="1:27" ht="19.5" customHeight="1" x14ac:dyDescent="0.4">
      <c r="A33" s="137"/>
      <c r="B33" s="138"/>
      <c r="C33" s="138"/>
      <c r="D33" s="138"/>
      <c r="F33" s="24">
        <v>24</v>
      </c>
      <c r="G33" s="25" t="s">
        <v>286</v>
      </c>
      <c r="H33">
        <v>24</v>
      </c>
      <c r="I33" t="s">
        <v>86</v>
      </c>
      <c r="L33" t="s">
        <v>60</v>
      </c>
      <c r="N33" s="126"/>
      <c r="O33" s="130"/>
      <c r="P33" s="131"/>
      <c r="Q33" s="132"/>
      <c r="R33" s="119"/>
      <c r="V33" s="126"/>
      <c r="W33" s="130"/>
      <c r="X33" s="131"/>
      <c r="Y33" s="132"/>
      <c r="Z33" s="119"/>
    </row>
    <row r="34" spans="1:27" ht="19.5" customHeight="1" x14ac:dyDescent="0.4">
      <c r="A34" s="137"/>
      <c r="B34" s="138">
        <v>16</v>
      </c>
      <c r="C34" s="138" t="str">
        <f t="shared" ref="C34" si="14">VLOOKUP(B34,$F$9:$G$67,2,FALSE)</f>
        <v>하남</v>
      </c>
      <c r="D34" s="138"/>
      <c r="F34" s="24">
        <v>25</v>
      </c>
      <c r="G34" s="25" t="s">
        <v>290</v>
      </c>
      <c r="H34">
        <v>25</v>
      </c>
      <c r="I34" t="s">
        <v>70</v>
      </c>
      <c r="L34" t="s">
        <v>71</v>
      </c>
      <c r="N34" s="126"/>
      <c r="O34" s="130"/>
      <c r="P34" s="131"/>
      <c r="Q34" s="132"/>
      <c r="R34" s="119"/>
      <c r="V34" s="126"/>
      <c r="W34" s="130"/>
      <c r="X34" s="131"/>
      <c r="Y34" s="132"/>
      <c r="Z34" s="119"/>
    </row>
    <row r="35" spans="1:27" ht="19.5" customHeight="1" x14ac:dyDescent="0.4">
      <c r="A35" s="137"/>
      <c r="B35" s="138"/>
      <c r="C35" s="138"/>
      <c r="D35" s="138"/>
      <c r="F35" s="24">
        <v>26</v>
      </c>
      <c r="G35" s="25" t="s">
        <v>293</v>
      </c>
      <c r="H35">
        <v>26</v>
      </c>
      <c r="I35" t="s">
        <v>60</v>
      </c>
      <c r="L35" t="s">
        <v>69</v>
      </c>
      <c r="N35" s="125"/>
      <c r="O35" s="133"/>
      <c r="P35" s="134"/>
      <c r="Q35" s="135"/>
      <c r="R35" s="120"/>
      <c r="V35" s="125"/>
      <c r="W35" s="133"/>
      <c r="X35" s="134"/>
      <c r="Y35" s="135"/>
      <c r="Z35" s="120"/>
    </row>
    <row r="36" spans="1:27" ht="19.5" customHeight="1" x14ac:dyDescent="0.4">
      <c r="A36" s="136" t="s">
        <v>95</v>
      </c>
      <c r="B36" s="138">
        <v>17</v>
      </c>
      <c r="C36" s="138" t="str">
        <f t="shared" ref="C36" si="15">VLOOKUP(B36,$F$9:$G$67,2,FALSE)</f>
        <v>구리</v>
      </c>
      <c r="D36" s="138"/>
      <c r="F36" s="24">
        <v>27</v>
      </c>
      <c r="G36" s="25" t="s">
        <v>265</v>
      </c>
      <c r="H36">
        <v>27</v>
      </c>
      <c r="I36" t="s">
        <v>71</v>
      </c>
      <c r="M36" s="51">
        <v>10</v>
      </c>
      <c r="N36" s="107" t="str">
        <f>G19</f>
        <v>과천</v>
      </c>
      <c r="O36" s="118" t="s">
        <v>236</v>
      </c>
      <c r="P36" s="121"/>
      <c r="Q36" s="122"/>
      <c r="R36" s="107" t="str">
        <f>G21</f>
        <v>광주</v>
      </c>
      <c r="S36" s="51">
        <v>12</v>
      </c>
      <c r="U36" s="51">
        <v>22</v>
      </c>
      <c r="V36" s="107" t="str">
        <f>G31</f>
        <v>파주</v>
      </c>
      <c r="W36" s="118" t="s">
        <v>236</v>
      </c>
      <c r="X36" s="121"/>
      <c r="Y36" s="122"/>
      <c r="Z36" s="107" t="str">
        <f>G33</f>
        <v>의왕</v>
      </c>
      <c r="AA36">
        <v>24</v>
      </c>
    </row>
    <row r="37" spans="1:27" ht="19.5" customHeight="1" x14ac:dyDescent="0.4">
      <c r="A37" s="137"/>
      <c r="B37" s="138"/>
      <c r="C37" s="138"/>
      <c r="D37" s="138"/>
      <c r="F37" s="24">
        <v>28</v>
      </c>
      <c r="G37" s="25" t="s">
        <v>263</v>
      </c>
      <c r="H37">
        <v>28</v>
      </c>
      <c r="I37" t="s">
        <v>69</v>
      </c>
    </row>
    <row r="38" spans="1:27" ht="19.5" customHeight="1" x14ac:dyDescent="0.4">
      <c r="A38" s="137"/>
      <c r="B38" s="139">
        <v>18</v>
      </c>
      <c r="C38" s="138" t="str">
        <f t="shared" ref="C38" si="16">VLOOKUP(B38,$F$9:$G$67,2,FALSE)</f>
        <v>김포</v>
      </c>
      <c r="D38" s="138"/>
      <c r="F38" s="24">
        <v>29</v>
      </c>
      <c r="G38" s="25"/>
      <c r="O38" s="123" t="s">
        <v>241</v>
      </c>
      <c r="P38" s="123"/>
      <c r="Q38" s="123"/>
      <c r="W38" s="123" t="s">
        <v>244</v>
      </c>
      <c r="X38" s="123"/>
      <c r="Y38" s="123"/>
    </row>
    <row r="39" spans="1:27" ht="19.5" customHeight="1" x14ac:dyDescent="0.4">
      <c r="A39" s="137"/>
      <c r="B39" s="140"/>
      <c r="C39" s="138"/>
      <c r="D39" s="138"/>
      <c r="F39" s="24">
        <v>30</v>
      </c>
      <c r="G39" s="25"/>
      <c r="M39" s="51">
        <v>13</v>
      </c>
      <c r="N39" s="107" t="str">
        <f>G22</f>
        <v>안성</v>
      </c>
      <c r="O39" s="120" t="s">
        <v>237</v>
      </c>
      <c r="P39" s="124"/>
      <c r="Q39" s="125"/>
      <c r="R39" s="107" t="str">
        <f>G24</f>
        <v>연천</v>
      </c>
      <c r="S39">
        <v>15</v>
      </c>
      <c r="U39" s="51">
        <v>25</v>
      </c>
      <c r="V39" s="107" t="str">
        <f>G34</f>
        <v>이천</v>
      </c>
      <c r="W39" s="120" t="s">
        <v>237</v>
      </c>
      <c r="X39" s="124"/>
      <c r="Y39" s="125"/>
      <c r="Z39" s="107" t="str">
        <f>G36</f>
        <v>성남</v>
      </c>
      <c r="AA39">
        <v>27</v>
      </c>
    </row>
    <row r="40" spans="1:27" ht="19.5" customHeight="1" x14ac:dyDescent="0.4">
      <c r="A40" s="137"/>
      <c r="B40" s="138">
        <v>19</v>
      </c>
      <c r="C40" s="138" t="str">
        <f t="shared" ref="C40" si="17">VLOOKUP(B40,$F$9:$G$67,2,FALSE)</f>
        <v>오산</v>
      </c>
      <c r="D40" s="138"/>
      <c r="F40" s="24">
        <v>31</v>
      </c>
      <c r="G40" s="25"/>
      <c r="N40" s="122" t="s">
        <v>234</v>
      </c>
      <c r="O40" s="127"/>
      <c r="P40" s="128"/>
      <c r="Q40" s="129"/>
      <c r="R40" s="118" t="s">
        <v>235</v>
      </c>
      <c r="V40" s="122" t="s">
        <v>234</v>
      </c>
      <c r="W40" s="127"/>
      <c r="X40" s="128"/>
      <c r="Y40" s="129"/>
      <c r="Z40" s="118" t="s">
        <v>235</v>
      </c>
    </row>
    <row r="41" spans="1:27" ht="19.5" customHeight="1" x14ac:dyDescent="0.4">
      <c r="A41" s="137"/>
      <c r="B41" s="138"/>
      <c r="C41" s="138"/>
      <c r="D41" s="138"/>
      <c r="F41" s="24">
        <v>32</v>
      </c>
      <c r="G41" s="25"/>
      <c r="N41" s="126"/>
      <c r="O41" s="130"/>
      <c r="P41" s="131"/>
      <c r="Q41" s="132"/>
      <c r="R41" s="119"/>
      <c r="V41" s="126"/>
      <c r="W41" s="130"/>
      <c r="X41" s="131"/>
      <c r="Y41" s="132"/>
      <c r="Z41" s="119"/>
    </row>
    <row r="42" spans="1:27" ht="19.5" customHeight="1" x14ac:dyDescent="0.4">
      <c r="A42" s="137"/>
      <c r="B42" s="138">
        <v>20</v>
      </c>
      <c r="C42" s="138" t="str">
        <f t="shared" ref="C42" si="18">VLOOKUP(B42,$F$9:$G$67,2,FALSE)</f>
        <v>양주</v>
      </c>
      <c r="D42" s="138"/>
      <c r="F42" s="24"/>
      <c r="G42" s="25"/>
      <c r="N42" s="126"/>
      <c r="O42" s="130"/>
      <c r="P42" s="131"/>
      <c r="Q42" s="132"/>
      <c r="R42" s="119"/>
      <c r="V42" s="126"/>
      <c r="W42" s="130"/>
      <c r="X42" s="131"/>
      <c r="Y42" s="132"/>
      <c r="Z42" s="119"/>
    </row>
    <row r="43" spans="1:27" ht="19.5" customHeight="1" x14ac:dyDescent="0.4">
      <c r="A43" s="137"/>
      <c r="B43" s="138"/>
      <c r="C43" s="138"/>
      <c r="D43" s="138"/>
      <c r="F43" s="24"/>
      <c r="G43" s="25"/>
      <c r="N43" s="126"/>
      <c r="O43" s="130"/>
      <c r="P43" s="131"/>
      <c r="Q43" s="132"/>
      <c r="R43" s="119"/>
      <c r="V43" s="126"/>
      <c r="W43" s="130"/>
      <c r="X43" s="131"/>
      <c r="Y43" s="132"/>
      <c r="Z43" s="119"/>
    </row>
    <row r="44" spans="1:27" ht="19.5" customHeight="1" x14ac:dyDescent="0.4">
      <c r="A44" s="136" t="s">
        <v>96</v>
      </c>
      <c r="B44" s="138">
        <v>21</v>
      </c>
      <c r="C44" s="138" t="str">
        <f t="shared" ref="C44" si="19">VLOOKUP(B44,$F$9:$G$67,2,FALSE)</f>
        <v>광명</v>
      </c>
      <c r="D44" s="138"/>
      <c r="F44" s="24"/>
      <c r="G44" s="25"/>
      <c r="N44" s="126"/>
      <c r="O44" s="130"/>
      <c r="P44" s="131"/>
      <c r="Q44" s="132"/>
      <c r="R44" s="119"/>
      <c r="V44" s="126"/>
      <c r="W44" s="130"/>
      <c r="X44" s="131"/>
      <c r="Y44" s="132"/>
      <c r="Z44" s="119"/>
    </row>
    <row r="45" spans="1:27" ht="19.5" customHeight="1" x14ac:dyDescent="0.4">
      <c r="A45" s="137"/>
      <c r="B45" s="138"/>
      <c r="C45" s="138"/>
      <c r="D45" s="138"/>
      <c r="F45" s="24"/>
      <c r="G45" s="25"/>
      <c r="N45" s="126"/>
      <c r="O45" s="130"/>
      <c r="P45" s="131"/>
      <c r="Q45" s="132"/>
      <c r="R45" s="119"/>
      <c r="V45" s="126"/>
      <c r="W45" s="130"/>
      <c r="X45" s="131"/>
      <c r="Y45" s="132"/>
      <c r="Z45" s="119"/>
    </row>
    <row r="46" spans="1:27" ht="19.5" customHeight="1" x14ac:dyDescent="0.4">
      <c r="A46" s="137"/>
      <c r="B46" s="139">
        <v>22</v>
      </c>
      <c r="C46" s="138" t="str">
        <f t="shared" ref="C46" si="20">VLOOKUP(B46,$F$9:$G$67,2,FALSE)</f>
        <v>파주</v>
      </c>
      <c r="D46" s="138"/>
      <c r="F46" s="24"/>
      <c r="G46" s="25"/>
      <c r="N46" s="126"/>
      <c r="O46" s="130"/>
      <c r="P46" s="131"/>
      <c r="Q46" s="132"/>
      <c r="R46" s="119"/>
      <c r="V46" s="126"/>
      <c r="W46" s="130"/>
      <c r="X46" s="131"/>
      <c r="Y46" s="132"/>
      <c r="Z46" s="119"/>
    </row>
    <row r="47" spans="1:27" ht="19.5" customHeight="1" x14ac:dyDescent="0.4">
      <c r="A47" s="137"/>
      <c r="B47" s="140"/>
      <c r="C47" s="138"/>
      <c r="D47" s="138"/>
      <c r="F47" s="24"/>
      <c r="G47" s="25"/>
      <c r="N47" s="125"/>
      <c r="O47" s="133"/>
      <c r="P47" s="134"/>
      <c r="Q47" s="135"/>
      <c r="R47" s="120"/>
      <c r="V47" s="125"/>
      <c r="W47" s="133"/>
      <c r="X47" s="134"/>
      <c r="Y47" s="135"/>
      <c r="Z47" s="120"/>
    </row>
    <row r="48" spans="1:27" ht="19.5" customHeight="1" x14ac:dyDescent="0.4">
      <c r="A48" s="137"/>
      <c r="B48" s="138">
        <v>23</v>
      </c>
      <c r="C48" s="138" t="str">
        <f t="shared" ref="C48" si="21">VLOOKUP(B48,$F$9:$G$67,2,FALSE)</f>
        <v>용인</v>
      </c>
      <c r="D48" s="138"/>
      <c r="F48" s="24"/>
      <c r="G48" s="25"/>
      <c r="M48" s="51">
        <v>14</v>
      </c>
      <c r="N48" s="107" t="str">
        <f>G23</f>
        <v>군포</v>
      </c>
      <c r="O48" s="118" t="s">
        <v>236</v>
      </c>
      <c r="P48" s="121"/>
      <c r="Q48" s="122"/>
      <c r="R48" s="107" t="str">
        <f>G25</f>
        <v>하남</v>
      </c>
      <c r="S48">
        <v>16</v>
      </c>
      <c r="U48" s="51">
        <v>26</v>
      </c>
      <c r="V48" s="107" t="str">
        <f>G35</f>
        <v>포천</v>
      </c>
      <c r="W48" s="118" t="s">
        <v>236</v>
      </c>
      <c r="X48" s="121"/>
      <c r="Y48" s="122"/>
      <c r="Z48" s="107" t="str">
        <f>G37</f>
        <v>동두천</v>
      </c>
      <c r="AA48">
        <v>28</v>
      </c>
    </row>
    <row r="49" spans="1:26" ht="19.5" customHeight="1" x14ac:dyDescent="0.4">
      <c r="A49" s="137"/>
      <c r="B49" s="138"/>
      <c r="C49" s="138"/>
      <c r="D49" s="138"/>
      <c r="F49" s="24"/>
      <c r="G49" s="25"/>
    </row>
    <row r="50" spans="1:26" ht="19.5" customHeight="1" x14ac:dyDescent="0.4">
      <c r="A50" s="137"/>
      <c r="B50" s="138">
        <v>24</v>
      </c>
      <c r="C50" s="138" t="str">
        <f t="shared" ref="C50" si="22">VLOOKUP(B50,$F$9:$G$67,2,FALSE)</f>
        <v>의왕</v>
      </c>
      <c r="D50" s="138"/>
      <c r="F50" s="24"/>
      <c r="G50" s="25"/>
      <c r="O50" s="123" t="s">
        <v>242</v>
      </c>
      <c r="P50" s="123"/>
      <c r="Q50" s="123"/>
      <c r="W50" s="123" t="s">
        <v>245</v>
      </c>
      <c r="X50" s="123"/>
      <c r="Y50" s="123"/>
    </row>
    <row r="51" spans="1:26" ht="19.5" customHeight="1" x14ac:dyDescent="0.4">
      <c r="A51" s="137"/>
      <c r="B51" s="138"/>
      <c r="C51" s="138"/>
      <c r="D51" s="138"/>
      <c r="F51" s="24"/>
      <c r="G51" s="25"/>
      <c r="M51" s="51">
        <v>17</v>
      </c>
      <c r="N51" s="107" t="str">
        <f>G26</f>
        <v>구리</v>
      </c>
      <c r="O51" s="120" t="s">
        <v>237</v>
      </c>
      <c r="P51" s="124"/>
      <c r="Q51" s="125"/>
      <c r="R51" s="107" t="str">
        <f>G28</f>
        <v>오산</v>
      </c>
      <c r="S51">
        <v>19</v>
      </c>
      <c r="U51" s="51"/>
      <c r="V51" s="107">
        <f>G46</f>
        <v>0</v>
      </c>
      <c r="W51" s="120" t="s">
        <v>237</v>
      </c>
      <c r="X51" s="124"/>
      <c r="Y51" s="125"/>
      <c r="Z51" s="107">
        <f>G48</f>
        <v>0</v>
      </c>
    </row>
    <row r="52" spans="1:26" ht="19.5" customHeight="1" x14ac:dyDescent="0.4">
      <c r="A52" s="136" t="s">
        <v>97</v>
      </c>
      <c r="B52" s="138">
        <v>25</v>
      </c>
      <c r="C52" s="138" t="str">
        <f t="shared" ref="C52" si="23">VLOOKUP(B52,$F$9:$G$67,2,FALSE)</f>
        <v>이천</v>
      </c>
      <c r="D52" s="138"/>
      <c r="F52" s="24"/>
      <c r="G52" s="25"/>
      <c r="N52" s="122" t="s">
        <v>234</v>
      </c>
      <c r="O52" s="127"/>
      <c r="P52" s="128"/>
      <c r="Q52" s="129"/>
      <c r="R52" s="118" t="s">
        <v>235</v>
      </c>
      <c r="V52" s="122" t="s">
        <v>234</v>
      </c>
      <c r="W52" s="127"/>
      <c r="X52" s="128"/>
      <c r="Y52" s="129"/>
      <c r="Z52" s="118" t="s">
        <v>235</v>
      </c>
    </row>
    <row r="53" spans="1:26" ht="19.5" customHeight="1" x14ac:dyDescent="0.4">
      <c r="A53" s="137"/>
      <c r="B53" s="138"/>
      <c r="C53" s="138"/>
      <c r="D53" s="138"/>
      <c r="F53" s="24"/>
      <c r="G53" s="25"/>
      <c r="N53" s="126"/>
      <c r="O53" s="130"/>
      <c r="P53" s="131"/>
      <c r="Q53" s="132"/>
      <c r="R53" s="119"/>
      <c r="V53" s="126"/>
      <c r="W53" s="130"/>
      <c r="X53" s="131"/>
      <c r="Y53" s="132"/>
      <c r="Z53" s="119"/>
    </row>
    <row r="54" spans="1:26" ht="19.5" customHeight="1" x14ac:dyDescent="0.4">
      <c r="A54" s="137"/>
      <c r="B54" s="139">
        <v>26</v>
      </c>
      <c r="C54" s="138" t="str">
        <f t="shared" ref="C54" si="24">VLOOKUP(B54,$F$9:$G$67,2,FALSE)</f>
        <v>포천</v>
      </c>
      <c r="D54" s="138"/>
      <c r="F54" s="24"/>
      <c r="G54" s="25"/>
      <c r="N54" s="126"/>
      <c r="O54" s="130"/>
      <c r="P54" s="131"/>
      <c r="Q54" s="132"/>
      <c r="R54" s="119"/>
      <c r="V54" s="126"/>
      <c r="W54" s="130"/>
      <c r="X54" s="131"/>
      <c r="Y54" s="132"/>
      <c r="Z54" s="119"/>
    </row>
    <row r="55" spans="1:26" ht="19.5" customHeight="1" x14ac:dyDescent="0.4">
      <c r="A55" s="137"/>
      <c r="B55" s="140"/>
      <c r="C55" s="138"/>
      <c r="D55" s="138"/>
      <c r="F55" s="24"/>
      <c r="G55" s="25"/>
      <c r="N55" s="126"/>
      <c r="O55" s="130"/>
      <c r="P55" s="131"/>
      <c r="Q55" s="132"/>
      <c r="R55" s="119"/>
      <c r="V55" s="126"/>
      <c r="W55" s="130"/>
      <c r="X55" s="131"/>
      <c r="Y55" s="132"/>
      <c r="Z55" s="119"/>
    </row>
    <row r="56" spans="1:26" ht="19.5" customHeight="1" x14ac:dyDescent="0.4">
      <c r="A56" s="137"/>
      <c r="B56" s="138">
        <v>27</v>
      </c>
      <c r="C56" s="138" t="str">
        <f t="shared" ref="C56" si="25">VLOOKUP(B56,$F$9:$G$67,2,FALSE)</f>
        <v>성남</v>
      </c>
      <c r="D56" s="138"/>
      <c r="F56" s="24"/>
      <c r="G56" s="25"/>
      <c r="N56" s="126"/>
      <c r="O56" s="130"/>
      <c r="P56" s="131"/>
      <c r="Q56" s="132"/>
      <c r="R56" s="119"/>
      <c r="V56" s="126"/>
      <c r="W56" s="130"/>
      <c r="X56" s="131"/>
      <c r="Y56" s="132"/>
      <c r="Z56" s="119"/>
    </row>
    <row r="57" spans="1:26" ht="19.5" customHeight="1" x14ac:dyDescent="0.4">
      <c r="A57" s="137"/>
      <c r="B57" s="138"/>
      <c r="C57" s="138"/>
      <c r="D57" s="138"/>
      <c r="F57" s="24"/>
      <c r="G57" s="25"/>
      <c r="N57" s="126"/>
      <c r="O57" s="130"/>
      <c r="P57" s="131"/>
      <c r="Q57" s="132"/>
      <c r="R57" s="119"/>
      <c r="V57" s="126"/>
      <c r="W57" s="130"/>
      <c r="X57" s="131"/>
      <c r="Y57" s="132"/>
      <c r="Z57" s="119"/>
    </row>
    <row r="58" spans="1:26" ht="19.5" customHeight="1" x14ac:dyDescent="0.4">
      <c r="A58" s="137"/>
      <c r="B58" s="138">
        <v>28</v>
      </c>
      <c r="C58" s="138" t="str">
        <f t="shared" ref="C58:C66" si="26">VLOOKUP(B58,$F$9:$G$67,2,FALSE)</f>
        <v>동두천</v>
      </c>
      <c r="D58" s="138"/>
      <c r="F58" s="24"/>
      <c r="G58" s="25"/>
      <c r="N58" s="126"/>
      <c r="O58" s="130"/>
      <c r="P58" s="131"/>
      <c r="Q58" s="132"/>
      <c r="R58" s="119"/>
      <c r="V58" s="126"/>
      <c r="W58" s="130"/>
      <c r="X58" s="131"/>
      <c r="Y58" s="132"/>
      <c r="Z58" s="119"/>
    </row>
    <row r="59" spans="1:26" ht="19.5" customHeight="1" x14ac:dyDescent="0.4">
      <c r="A59" s="137"/>
      <c r="B59" s="138"/>
      <c r="C59" s="138"/>
      <c r="D59" s="138"/>
      <c r="F59" s="24"/>
      <c r="G59" s="25"/>
      <c r="N59" s="125"/>
      <c r="O59" s="133"/>
      <c r="P59" s="134"/>
      <c r="Q59" s="135"/>
      <c r="R59" s="120"/>
      <c r="V59" s="125"/>
      <c r="W59" s="133"/>
      <c r="X59" s="134"/>
      <c r="Y59" s="135"/>
      <c r="Z59" s="120"/>
    </row>
    <row r="60" spans="1:26" ht="19.5" customHeight="1" x14ac:dyDescent="0.4">
      <c r="A60" s="136" t="s">
        <v>98</v>
      </c>
      <c r="B60" s="138">
        <v>29</v>
      </c>
      <c r="C60" s="138">
        <f t="shared" si="26"/>
        <v>0</v>
      </c>
      <c r="D60" s="138"/>
      <c r="F60" s="24"/>
      <c r="G60" s="25"/>
      <c r="M60" s="51">
        <v>18</v>
      </c>
      <c r="N60" s="107" t="str">
        <f>G27</f>
        <v>김포</v>
      </c>
      <c r="O60" s="118" t="s">
        <v>236</v>
      </c>
      <c r="P60" s="121"/>
      <c r="Q60" s="122"/>
      <c r="R60" s="107" t="str">
        <f>G29</f>
        <v>양주</v>
      </c>
      <c r="S60">
        <v>20</v>
      </c>
      <c r="U60" s="51"/>
      <c r="V60" s="107">
        <f>G47</f>
        <v>0</v>
      </c>
      <c r="W60" s="118" t="s">
        <v>236</v>
      </c>
      <c r="X60" s="121"/>
      <c r="Y60" s="122"/>
      <c r="Z60" s="107">
        <f>G49</f>
        <v>0</v>
      </c>
    </row>
    <row r="61" spans="1:26" ht="19.5" customHeight="1" x14ac:dyDescent="0.4">
      <c r="A61" s="137"/>
      <c r="B61" s="138"/>
      <c r="C61" s="138"/>
      <c r="D61" s="138"/>
      <c r="F61" s="24"/>
      <c r="G61" s="25"/>
    </row>
    <row r="62" spans="1:26" ht="19.5" customHeight="1" x14ac:dyDescent="0.4">
      <c r="A62" s="137"/>
      <c r="B62" s="139">
        <v>30</v>
      </c>
      <c r="C62" s="138">
        <f t="shared" si="26"/>
        <v>0</v>
      </c>
      <c r="D62" s="138"/>
      <c r="F62" s="24"/>
      <c r="G62" s="25"/>
    </row>
    <row r="63" spans="1:26" ht="19.5" customHeight="1" x14ac:dyDescent="0.4">
      <c r="A63" s="137"/>
      <c r="B63" s="140"/>
      <c r="C63" s="138"/>
      <c r="D63" s="138"/>
      <c r="F63" s="24"/>
      <c r="G63" s="25"/>
    </row>
    <row r="64" spans="1:26" ht="19.5" customHeight="1" x14ac:dyDescent="0.4">
      <c r="A64" s="137"/>
      <c r="B64" s="138">
        <v>31</v>
      </c>
      <c r="C64" s="138">
        <f t="shared" si="26"/>
        <v>0</v>
      </c>
      <c r="D64" s="138"/>
      <c r="F64" s="24"/>
      <c r="G64" s="25"/>
    </row>
    <row r="65" spans="1:7" ht="19.5" customHeight="1" x14ac:dyDescent="0.4">
      <c r="A65" s="137"/>
      <c r="B65" s="138"/>
      <c r="C65" s="138"/>
      <c r="D65" s="138"/>
      <c r="F65" s="24"/>
      <c r="G65" s="25"/>
    </row>
    <row r="66" spans="1:7" ht="19.5" customHeight="1" x14ac:dyDescent="0.4">
      <c r="A66" s="137"/>
      <c r="B66" s="138">
        <v>32</v>
      </c>
      <c r="C66" s="138">
        <f t="shared" si="26"/>
        <v>0</v>
      </c>
      <c r="D66" s="138"/>
      <c r="F66" s="24"/>
      <c r="G66" s="25"/>
    </row>
    <row r="67" spans="1:7" ht="19.5" customHeight="1" x14ac:dyDescent="0.4">
      <c r="A67" s="137"/>
      <c r="B67" s="138"/>
      <c r="C67" s="138"/>
      <c r="D67" s="138"/>
      <c r="F67" s="24"/>
      <c r="G67" s="25"/>
    </row>
  </sheetData>
  <autoFilter ref="L7:L35">
    <sortState ref="L8:L35">
      <sortCondition ref="L7:L35"/>
    </sortState>
  </autoFilter>
  <mergeCells count="129">
    <mergeCell ref="A1:N1"/>
    <mergeCell ref="B6:B7"/>
    <mergeCell ref="C6:C7"/>
    <mergeCell ref="C20:C21"/>
    <mergeCell ref="A20:A27"/>
    <mergeCell ref="B20:B21"/>
    <mergeCell ref="D20:D27"/>
    <mergeCell ref="B24:B25"/>
    <mergeCell ref="C24:C25"/>
    <mergeCell ref="B26:B27"/>
    <mergeCell ref="C26:C27"/>
    <mergeCell ref="C12:C13"/>
    <mergeCell ref="A12:A19"/>
    <mergeCell ref="B12:B13"/>
    <mergeCell ref="D12:D19"/>
    <mergeCell ref="B16:B17"/>
    <mergeCell ref="A4:A11"/>
    <mergeCell ref="B4:B5"/>
    <mergeCell ref="C4:C5"/>
    <mergeCell ref="D4:D11"/>
    <mergeCell ref="B8:B9"/>
    <mergeCell ref="C8:C9"/>
    <mergeCell ref="B22:B23"/>
    <mergeCell ref="C22:C23"/>
    <mergeCell ref="A36:A43"/>
    <mergeCell ref="B36:B37"/>
    <mergeCell ref="C36:C37"/>
    <mergeCell ref="C28:C29"/>
    <mergeCell ref="A28:A35"/>
    <mergeCell ref="B28:B29"/>
    <mergeCell ref="C16:C17"/>
    <mergeCell ref="B18:B19"/>
    <mergeCell ref="C18:C19"/>
    <mergeCell ref="B10:B11"/>
    <mergeCell ref="C10:C11"/>
    <mergeCell ref="B14:B15"/>
    <mergeCell ref="C14:C15"/>
    <mergeCell ref="B48:B49"/>
    <mergeCell ref="C48:C49"/>
    <mergeCell ref="B50:B51"/>
    <mergeCell ref="C50:C51"/>
    <mergeCell ref="B46:B47"/>
    <mergeCell ref="C46:C47"/>
    <mergeCell ref="D28:D35"/>
    <mergeCell ref="B32:B33"/>
    <mergeCell ref="C32:C33"/>
    <mergeCell ref="B34:B35"/>
    <mergeCell ref="C34:C35"/>
    <mergeCell ref="B30:B31"/>
    <mergeCell ref="C30:C31"/>
    <mergeCell ref="D36:D43"/>
    <mergeCell ref="B40:B41"/>
    <mergeCell ref="C40:C41"/>
    <mergeCell ref="B42:B43"/>
    <mergeCell ref="C42:C43"/>
    <mergeCell ref="B38:B39"/>
    <mergeCell ref="C38:C39"/>
    <mergeCell ref="A44:A51"/>
    <mergeCell ref="B44:B45"/>
    <mergeCell ref="C44:C45"/>
    <mergeCell ref="D60:D67"/>
    <mergeCell ref="B64:B65"/>
    <mergeCell ref="C64:C65"/>
    <mergeCell ref="B66:B67"/>
    <mergeCell ref="C66:C67"/>
    <mergeCell ref="B62:B63"/>
    <mergeCell ref="C62:C63"/>
    <mergeCell ref="D52:D59"/>
    <mergeCell ref="B56:B57"/>
    <mergeCell ref="C56:C57"/>
    <mergeCell ref="B58:B59"/>
    <mergeCell ref="C58:C59"/>
    <mergeCell ref="B54:B55"/>
    <mergeCell ref="A60:A67"/>
    <mergeCell ref="B60:B61"/>
    <mergeCell ref="C60:C61"/>
    <mergeCell ref="C52:C53"/>
    <mergeCell ref="A52:A59"/>
    <mergeCell ref="C54:C55"/>
    <mergeCell ref="B52:B53"/>
    <mergeCell ref="D44:D51"/>
    <mergeCell ref="O2:Q2"/>
    <mergeCell ref="O14:Q14"/>
    <mergeCell ref="O15:Q15"/>
    <mergeCell ref="N16:N23"/>
    <mergeCell ref="O16:Q23"/>
    <mergeCell ref="O3:Q3"/>
    <mergeCell ref="N4:N11"/>
    <mergeCell ref="O4:Q11"/>
    <mergeCell ref="R4:R11"/>
    <mergeCell ref="O12:Q12"/>
    <mergeCell ref="N52:N59"/>
    <mergeCell ref="O52:Q59"/>
    <mergeCell ref="R52:R59"/>
    <mergeCell ref="O36:Q36"/>
    <mergeCell ref="O38:Q38"/>
    <mergeCell ref="O39:Q39"/>
    <mergeCell ref="N40:N47"/>
    <mergeCell ref="O40:Q47"/>
    <mergeCell ref="R16:R23"/>
    <mergeCell ref="O24:Q24"/>
    <mergeCell ref="O26:Q26"/>
    <mergeCell ref="O27:Q27"/>
    <mergeCell ref="N28:N35"/>
    <mergeCell ref="O28:Q35"/>
    <mergeCell ref="R28:R35"/>
    <mergeCell ref="O60:Q60"/>
    <mergeCell ref="W26:Y26"/>
    <mergeCell ref="W27:Y27"/>
    <mergeCell ref="V28:V35"/>
    <mergeCell ref="W28:Y35"/>
    <mergeCell ref="W48:Y48"/>
    <mergeCell ref="W50:Y50"/>
    <mergeCell ref="W51:Y51"/>
    <mergeCell ref="V52:V59"/>
    <mergeCell ref="W52:Y59"/>
    <mergeCell ref="R40:R47"/>
    <mergeCell ref="O48:Q48"/>
    <mergeCell ref="O50:Q50"/>
    <mergeCell ref="O51:Q51"/>
    <mergeCell ref="Z52:Z59"/>
    <mergeCell ref="W60:Y60"/>
    <mergeCell ref="Z28:Z35"/>
    <mergeCell ref="W36:Y36"/>
    <mergeCell ref="W38:Y38"/>
    <mergeCell ref="W39:Y39"/>
    <mergeCell ref="V40:V47"/>
    <mergeCell ref="W40:Y47"/>
    <mergeCell ref="Z40:Z47"/>
  </mergeCells>
  <phoneticPr fontId="1" type="noConversion"/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1"/>
  <sheetViews>
    <sheetView zoomScale="85" zoomScaleNormal="85" workbookViewId="0">
      <selection activeCell="L15" sqref="L15"/>
    </sheetView>
  </sheetViews>
  <sheetFormatPr defaultRowHeight="17.399999999999999" x14ac:dyDescent="0.4"/>
  <cols>
    <col min="3" max="3" width="19.5" customWidth="1"/>
    <col min="4" max="5" width="9.69921875" customWidth="1"/>
    <col min="7" max="8" width="9.69921875" customWidth="1"/>
    <col min="10" max="11" width="9.69921875" customWidth="1"/>
    <col min="12" max="12" width="19.5" customWidth="1"/>
    <col min="17" max="17" width="21.59765625" customWidth="1"/>
    <col min="18" max="18" width="20.3984375" customWidth="1"/>
  </cols>
  <sheetData>
    <row r="1" spans="1:18" ht="45" customHeight="1" x14ac:dyDescent="0.4">
      <c r="A1" s="145" t="s">
        <v>325</v>
      </c>
      <c r="B1" s="146"/>
      <c r="C1" s="146"/>
      <c r="D1" s="146"/>
      <c r="E1" s="146"/>
      <c r="F1" s="146"/>
      <c r="G1" s="146"/>
      <c r="H1" s="146"/>
      <c r="I1" s="146"/>
      <c r="J1" s="146"/>
      <c r="K1" s="146"/>
      <c r="L1" s="146"/>
      <c r="M1" s="146"/>
      <c r="N1" s="146"/>
    </row>
    <row r="2" spans="1:18" x14ac:dyDescent="0.4">
      <c r="A2" s="147" t="s">
        <v>50</v>
      </c>
      <c r="B2" s="148"/>
      <c r="C2" s="148"/>
      <c r="D2" s="148"/>
      <c r="E2" s="148"/>
      <c r="F2" s="148"/>
      <c r="G2" s="148"/>
      <c r="H2" s="148"/>
      <c r="I2" s="148"/>
      <c r="J2" s="148"/>
      <c r="K2" s="148"/>
      <c r="L2" s="148"/>
      <c r="M2" s="148"/>
      <c r="N2" s="148"/>
    </row>
    <row r="3" spans="1:18" ht="19.8" thickBot="1" x14ac:dyDescent="0.45">
      <c r="A3" s="8"/>
      <c r="B3" s="149" t="s">
        <v>105</v>
      </c>
      <c r="C3" s="149"/>
      <c r="D3" s="150"/>
      <c r="E3" s="17" t="s">
        <v>27</v>
      </c>
      <c r="F3" s="17"/>
      <c r="G3" s="151" t="s">
        <v>5</v>
      </c>
      <c r="H3" s="151"/>
      <c r="I3" s="17"/>
      <c r="J3" s="17" t="s">
        <v>27</v>
      </c>
      <c r="K3" s="149" t="s">
        <v>105</v>
      </c>
      <c r="L3" s="149"/>
      <c r="M3" s="150"/>
      <c r="N3" s="4"/>
      <c r="O3" s="51"/>
      <c r="P3" s="51"/>
      <c r="Q3" s="51"/>
      <c r="R3" s="51"/>
    </row>
    <row r="5" spans="1:18" x14ac:dyDescent="0.4">
      <c r="A5" s="51" t="s">
        <v>3</v>
      </c>
      <c r="B5" s="51" t="s">
        <v>4</v>
      </c>
      <c r="C5" s="51" t="s">
        <v>0</v>
      </c>
      <c r="D5" s="51"/>
      <c r="E5" s="51"/>
      <c r="F5" s="51"/>
      <c r="G5" s="51"/>
      <c r="H5" s="51"/>
      <c r="I5" s="51"/>
      <c r="J5" s="51"/>
      <c r="K5" s="51"/>
      <c r="L5" s="51" t="s">
        <v>0</v>
      </c>
      <c r="M5" s="51" t="s">
        <v>4</v>
      </c>
      <c r="N5" s="51" t="s">
        <v>3</v>
      </c>
    </row>
    <row r="6" spans="1:18" ht="17.25" customHeight="1" thickBot="1" x14ac:dyDescent="0.45">
      <c r="A6" s="152">
        <v>1</v>
      </c>
      <c r="B6" s="152" t="str">
        <f>VLOOKUP(A6,$O$7:Q17,2,FALSE)</f>
        <v>성남시</v>
      </c>
      <c r="C6" s="152" t="str">
        <f>VLOOKUP(A6,$O$7:$Q$21,3,FALSE)</f>
        <v>이용승 김대현 박청식</v>
      </c>
      <c r="D6" s="9"/>
      <c r="E6" s="18"/>
      <c r="F6" s="18"/>
      <c r="G6" s="18" t="s">
        <v>14</v>
      </c>
      <c r="H6" s="18"/>
      <c r="I6" s="18"/>
      <c r="J6" s="18"/>
      <c r="K6" s="18"/>
      <c r="L6" s="152" t="str">
        <f>VLOOKUP(N6,$O$7:$Q$21,3,FALSE)</f>
        <v>한재혁 노춘선 김진성</v>
      </c>
      <c r="M6" s="152" t="str">
        <f>VLOOKUP(N6,$O$7:Q21,2,FALSE)</f>
        <v>안양시</v>
      </c>
      <c r="N6" s="152">
        <v>8</v>
      </c>
    </row>
    <row r="7" spans="1:18" ht="17.25" customHeight="1" thickBot="1" x14ac:dyDescent="0.45">
      <c r="A7" s="157"/>
      <c r="B7" s="157"/>
      <c r="C7" s="157"/>
      <c r="D7" s="10"/>
      <c r="E7" s="18"/>
      <c r="F7" s="18"/>
      <c r="G7" s="154" t="s">
        <v>549</v>
      </c>
      <c r="H7" s="154"/>
      <c r="I7" s="18"/>
      <c r="J7" s="18"/>
      <c r="K7" s="11"/>
      <c r="L7" s="157"/>
      <c r="M7" s="157"/>
      <c r="N7" s="153"/>
      <c r="O7" s="103" t="s">
        <v>2</v>
      </c>
      <c r="P7" s="81" t="s">
        <v>1</v>
      </c>
      <c r="Q7" s="82" t="s">
        <v>0</v>
      </c>
    </row>
    <row r="8" spans="1:18" x14ac:dyDescent="0.4">
      <c r="A8" s="155" t="s">
        <v>545</v>
      </c>
      <c r="B8" s="155"/>
      <c r="C8" s="155"/>
      <c r="D8" s="12"/>
      <c r="E8" s="18"/>
      <c r="F8" s="18"/>
      <c r="G8" s="154"/>
      <c r="H8" s="154"/>
      <c r="I8" s="18"/>
      <c r="J8" s="18"/>
      <c r="K8" s="13"/>
      <c r="L8" s="155" t="s">
        <v>544</v>
      </c>
      <c r="M8" s="155"/>
      <c r="N8" s="155"/>
      <c r="O8" s="104">
        <v>1</v>
      </c>
      <c r="P8" s="112" t="s">
        <v>337</v>
      </c>
      <c r="Q8" s="29" t="s">
        <v>637</v>
      </c>
      <c r="R8">
        <v>1</v>
      </c>
    </row>
    <row r="9" spans="1:18" x14ac:dyDescent="0.4">
      <c r="A9" s="156"/>
      <c r="B9" s="156"/>
      <c r="C9" s="156"/>
      <c r="D9" s="12"/>
      <c r="E9" s="67"/>
      <c r="F9" s="18"/>
      <c r="G9" s="18"/>
      <c r="H9" s="18"/>
      <c r="I9" s="18"/>
      <c r="J9" s="11"/>
      <c r="K9" s="13"/>
      <c r="L9" s="156"/>
      <c r="M9" s="156"/>
      <c r="N9" s="156"/>
      <c r="O9" s="2">
        <v>2</v>
      </c>
      <c r="P9" s="111" t="s">
        <v>335</v>
      </c>
      <c r="Q9" s="106" t="s">
        <v>569</v>
      </c>
      <c r="R9">
        <v>2</v>
      </c>
    </row>
    <row r="10" spans="1:18" x14ac:dyDescent="0.4">
      <c r="A10" s="152">
        <v>2</v>
      </c>
      <c r="B10" s="152" t="str">
        <f>VLOOKUP(A10,$O$7:Q21,2,FALSE)</f>
        <v>군포시</v>
      </c>
      <c r="C10" s="152" t="str">
        <f>VLOOKUP(A10,$O$7:$Q$21,3,FALSE)</f>
        <v>주종권 최방우 김덕수</v>
      </c>
      <c r="D10" s="14"/>
      <c r="E10" s="12"/>
      <c r="F10" s="18"/>
      <c r="G10" s="18"/>
      <c r="H10" s="18"/>
      <c r="I10" s="18"/>
      <c r="J10" s="13"/>
      <c r="K10" s="9"/>
      <c r="L10" s="152" t="str">
        <f>VLOOKUP(N10,$O$7:$Q$21,3,FALSE)</f>
        <v>박인수 박용학 유현목</v>
      </c>
      <c r="M10" s="152" t="str">
        <f>VLOOKUP(N10,$O$7:Q21,2,FALSE)</f>
        <v>수원시</v>
      </c>
      <c r="N10" s="158">
        <v>7</v>
      </c>
      <c r="O10" s="2">
        <v>7</v>
      </c>
      <c r="P10" s="112" t="s">
        <v>338</v>
      </c>
      <c r="Q10" s="29" t="s">
        <v>570</v>
      </c>
      <c r="R10">
        <v>3</v>
      </c>
    </row>
    <row r="11" spans="1:18" x14ac:dyDescent="0.4">
      <c r="A11" s="157"/>
      <c r="B11" s="157"/>
      <c r="C11" s="157"/>
      <c r="D11" s="11"/>
      <c r="E11" s="12"/>
      <c r="F11" s="18"/>
      <c r="G11" s="18"/>
      <c r="H11" s="18"/>
      <c r="I11" s="18"/>
      <c r="J11" s="13"/>
      <c r="K11" s="18"/>
      <c r="L11" s="157"/>
      <c r="M11" s="157"/>
      <c r="N11" s="159"/>
      <c r="O11" s="2">
        <v>4</v>
      </c>
      <c r="P11" s="112" t="s">
        <v>352</v>
      </c>
      <c r="Q11" s="29" t="s">
        <v>571</v>
      </c>
      <c r="R11">
        <v>4</v>
      </c>
    </row>
    <row r="12" spans="1:18" x14ac:dyDescent="0.4">
      <c r="A12" s="66"/>
      <c r="B12" s="66"/>
      <c r="C12" s="18"/>
      <c r="D12" s="154" t="s">
        <v>547</v>
      </c>
      <c r="E12" s="160"/>
      <c r="F12" s="18"/>
      <c r="G12" s="18"/>
      <c r="H12" s="18"/>
      <c r="I12" s="18"/>
      <c r="J12" s="161" t="s">
        <v>548</v>
      </c>
      <c r="K12" s="154"/>
      <c r="L12" s="71"/>
      <c r="M12" s="70"/>
      <c r="N12" s="70"/>
      <c r="O12" s="2">
        <v>3</v>
      </c>
      <c r="P12" s="112" t="s">
        <v>339</v>
      </c>
      <c r="Q12" s="29" t="s">
        <v>572</v>
      </c>
      <c r="R12">
        <v>5</v>
      </c>
    </row>
    <row r="13" spans="1:18" x14ac:dyDescent="0.4">
      <c r="A13" s="66"/>
      <c r="B13" s="66"/>
      <c r="C13" s="18"/>
      <c r="D13" s="154"/>
      <c r="E13" s="160"/>
      <c r="F13" s="18"/>
      <c r="G13" s="18"/>
      <c r="H13" s="18"/>
      <c r="I13" s="18"/>
      <c r="J13" s="161"/>
      <c r="K13" s="154"/>
      <c r="L13" s="71"/>
      <c r="M13" s="70"/>
      <c r="N13" s="70"/>
      <c r="O13" s="50">
        <v>8</v>
      </c>
      <c r="P13" s="113" t="s">
        <v>340</v>
      </c>
      <c r="Q13" s="109" t="s">
        <v>573</v>
      </c>
      <c r="R13">
        <v>6</v>
      </c>
    </row>
    <row r="14" spans="1:18" x14ac:dyDescent="0.4">
      <c r="A14" s="66"/>
      <c r="B14" s="66"/>
      <c r="C14" s="18"/>
      <c r="D14" s="154"/>
      <c r="E14" s="160"/>
      <c r="F14" s="18"/>
      <c r="G14" s="18"/>
      <c r="H14" s="18"/>
      <c r="I14" s="18"/>
      <c r="J14" s="161"/>
      <c r="K14" s="154"/>
      <c r="L14" s="71"/>
      <c r="M14" s="70"/>
      <c r="N14" s="70"/>
      <c r="O14" s="50">
        <v>6</v>
      </c>
      <c r="P14" s="113" t="s">
        <v>341</v>
      </c>
      <c r="Q14" s="109" t="s">
        <v>574</v>
      </c>
      <c r="R14">
        <v>7</v>
      </c>
    </row>
    <row r="15" spans="1:18" ht="18" thickBot="1" x14ac:dyDescent="0.45">
      <c r="A15" s="18"/>
      <c r="B15" s="18"/>
      <c r="C15" s="18"/>
      <c r="D15" s="154"/>
      <c r="E15" s="160"/>
      <c r="F15" s="11"/>
      <c r="G15" s="15"/>
      <c r="H15" s="15"/>
      <c r="I15" s="15"/>
      <c r="J15" s="161"/>
      <c r="K15" s="154"/>
      <c r="L15" s="71"/>
      <c r="M15" s="71"/>
      <c r="N15" s="71"/>
      <c r="O15" s="1">
        <v>5</v>
      </c>
      <c r="P15" s="79" t="s">
        <v>351</v>
      </c>
      <c r="Q15" s="76" t="s">
        <v>575</v>
      </c>
      <c r="R15">
        <v>8</v>
      </c>
    </row>
    <row r="16" spans="1:18" x14ac:dyDescent="0.4">
      <c r="A16" s="152">
        <v>3</v>
      </c>
      <c r="B16" s="152" t="str">
        <f>VLOOKUP(A16,$O$7:Q21,2,FALSE)</f>
        <v>안산시</v>
      </c>
      <c r="C16" s="152" t="str">
        <f>VLOOKUP(A16,$O$7:$Q$21,3,FALSE)</f>
        <v>박길우 이상원 서천석</v>
      </c>
      <c r="D16" s="18"/>
      <c r="E16" s="12"/>
      <c r="F16" s="18"/>
      <c r="G16" s="18"/>
      <c r="H16" s="18"/>
      <c r="I16" s="18"/>
      <c r="J16" s="13"/>
      <c r="K16" s="18"/>
      <c r="L16" s="152" t="str">
        <f>VLOOKUP(N16,$O$7:$Q$21,3,FALSE)</f>
        <v>신태석 박태식 조인오</v>
      </c>
      <c r="M16" s="152" t="str">
        <f>VLOOKUP(N16,$O$7:Q21,2,FALSE)</f>
        <v>용인시</v>
      </c>
      <c r="N16" s="152">
        <v>6</v>
      </c>
      <c r="O16" s="51"/>
      <c r="P16" s="19"/>
      <c r="Q16" s="19"/>
    </row>
    <row r="17" spans="1:17" x14ac:dyDescent="0.4">
      <c r="A17" s="157"/>
      <c r="B17" s="157"/>
      <c r="C17" s="157"/>
      <c r="D17" s="10"/>
      <c r="E17" s="12"/>
      <c r="F17" s="18"/>
      <c r="G17" s="18" t="s">
        <v>109</v>
      </c>
      <c r="H17" s="18"/>
      <c r="I17" s="18"/>
      <c r="J17" s="13"/>
      <c r="K17" s="11"/>
      <c r="L17" s="157"/>
      <c r="M17" s="157"/>
      <c r="N17" s="157"/>
      <c r="O17" s="51"/>
      <c r="P17" s="19"/>
      <c r="Q17" s="19"/>
    </row>
    <row r="18" spans="1:17" x14ac:dyDescent="0.4">
      <c r="A18" s="155" t="s">
        <v>546</v>
      </c>
      <c r="B18" s="155"/>
      <c r="C18" s="155"/>
      <c r="D18" s="60"/>
      <c r="E18" s="61"/>
      <c r="F18" s="18"/>
      <c r="G18" s="154" t="s">
        <v>550</v>
      </c>
      <c r="H18" s="154"/>
      <c r="I18" s="18"/>
      <c r="J18" s="9"/>
      <c r="K18" s="13"/>
      <c r="L18" s="155" t="s">
        <v>543</v>
      </c>
      <c r="M18" s="155"/>
      <c r="N18" s="155"/>
      <c r="O18" s="51"/>
      <c r="P18" s="19"/>
      <c r="Q18" s="19"/>
    </row>
    <row r="19" spans="1:17" x14ac:dyDescent="0.4">
      <c r="A19" s="156"/>
      <c r="B19" s="156"/>
      <c r="C19" s="156"/>
      <c r="D19" s="12"/>
      <c r="E19" s="18"/>
      <c r="F19" s="18"/>
      <c r="G19" s="154"/>
      <c r="H19" s="154"/>
      <c r="I19" s="18"/>
      <c r="J19" s="18"/>
      <c r="K19" s="13"/>
      <c r="L19" s="156"/>
      <c r="M19" s="156"/>
      <c r="N19" s="156"/>
      <c r="O19" s="51"/>
      <c r="P19" s="19"/>
      <c r="Q19" s="19"/>
    </row>
    <row r="20" spans="1:17" ht="16.5" customHeight="1" x14ac:dyDescent="0.4">
      <c r="A20" s="152">
        <v>4</v>
      </c>
      <c r="B20" s="152" t="str">
        <f>VLOOKUP(A20,$O$7:Q24,2,FALSE)</f>
        <v>시흥시</v>
      </c>
      <c r="C20" s="152" t="str">
        <f>VLOOKUP(A20,$O$7:$Q$21,3,FALSE)</f>
        <v>지영문 김용섭 차일부</v>
      </c>
      <c r="D20" s="14"/>
      <c r="E20" s="18"/>
      <c r="F20" s="18"/>
      <c r="G20" s="18"/>
      <c r="H20" s="18"/>
      <c r="I20" s="18"/>
      <c r="J20" s="18"/>
      <c r="K20" s="13"/>
      <c r="L20" s="152" t="str">
        <f>VLOOKUP(N20,$O$7:$Q$21,3,FALSE)</f>
        <v xml:space="preserve">최중균 강덕구 홍건선 </v>
      </c>
      <c r="M20" s="152" t="str">
        <f>VLOOKUP(N20,$O$7:Q25,2,FALSE)</f>
        <v>화성시</v>
      </c>
      <c r="N20" s="152">
        <v>5</v>
      </c>
      <c r="O20" s="51"/>
      <c r="P20" s="51"/>
      <c r="Q20" s="51"/>
    </row>
    <row r="21" spans="1:17" ht="16.5" customHeight="1" x14ac:dyDescent="0.4">
      <c r="A21" s="157"/>
      <c r="B21" s="157"/>
      <c r="C21" s="157"/>
      <c r="D21" s="18"/>
      <c r="E21" s="18"/>
      <c r="F21" s="18"/>
      <c r="G21" s="18"/>
      <c r="H21" s="18"/>
      <c r="I21" s="18"/>
      <c r="J21" s="18"/>
      <c r="K21" s="67"/>
      <c r="L21" s="157"/>
      <c r="M21" s="157"/>
      <c r="N21" s="157"/>
      <c r="O21" s="51"/>
      <c r="P21" s="19"/>
    </row>
  </sheetData>
  <sortState ref="Q22:R28">
    <sortCondition ref="Q8"/>
  </sortState>
  <mergeCells count="37">
    <mergeCell ref="N20:N21"/>
    <mergeCell ref="M16:M17"/>
    <mergeCell ref="N16:N17"/>
    <mergeCell ref="A18:C19"/>
    <mergeCell ref="G18:H19"/>
    <mergeCell ref="L18:N19"/>
    <mergeCell ref="A20:A21"/>
    <mergeCell ref="B20:B21"/>
    <mergeCell ref="C20:C21"/>
    <mergeCell ref="L16:L17"/>
    <mergeCell ref="L20:L21"/>
    <mergeCell ref="M20:M21"/>
    <mergeCell ref="D12:E15"/>
    <mergeCell ref="J12:K15"/>
    <mergeCell ref="A16:A17"/>
    <mergeCell ref="B16:B17"/>
    <mergeCell ref="C16:C17"/>
    <mergeCell ref="N6:N7"/>
    <mergeCell ref="G7:H8"/>
    <mergeCell ref="L8:N9"/>
    <mergeCell ref="A10:A11"/>
    <mergeCell ref="B10:B11"/>
    <mergeCell ref="C10:C11"/>
    <mergeCell ref="L10:L11"/>
    <mergeCell ref="M10:M11"/>
    <mergeCell ref="N10:N11"/>
    <mergeCell ref="A6:A7"/>
    <mergeCell ref="L6:L7"/>
    <mergeCell ref="M6:M7"/>
    <mergeCell ref="B6:B7"/>
    <mergeCell ref="C6:C7"/>
    <mergeCell ref="A8:C9"/>
    <mergeCell ref="A1:N1"/>
    <mergeCell ref="A2:N2"/>
    <mergeCell ref="B3:D3"/>
    <mergeCell ref="G3:H3"/>
    <mergeCell ref="K3:M3"/>
  </mergeCells>
  <phoneticPr fontId="1" type="noConversion"/>
  <pageMargins left="0.7" right="0.7" top="0.75" bottom="0.75" header="0.3" footer="0.3"/>
  <pageSetup paperSize="9" orientation="portrait" horizontalDpi="0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9"/>
  <sheetViews>
    <sheetView zoomScaleNormal="100" workbookViewId="0">
      <selection activeCell="O9" sqref="O9"/>
    </sheetView>
  </sheetViews>
  <sheetFormatPr defaultRowHeight="17.399999999999999" x14ac:dyDescent="0.4"/>
  <cols>
    <col min="4" max="5" width="9.69921875" customWidth="1"/>
    <col min="7" max="8" width="9.69921875" customWidth="1"/>
    <col min="10" max="11" width="9.69921875" customWidth="1"/>
  </cols>
  <sheetData>
    <row r="1" spans="1:21" ht="42.75" customHeight="1" x14ac:dyDescent="0.4">
      <c r="A1" s="145" t="s">
        <v>324</v>
      </c>
      <c r="B1" s="146"/>
      <c r="C1" s="146"/>
      <c r="D1" s="146"/>
      <c r="E1" s="146"/>
      <c r="F1" s="146"/>
      <c r="G1" s="146"/>
      <c r="H1" s="146"/>
      <c r="I1" s="146"/>
      <c r="J1" s="146"/>
      <c r="K1" s="146"/>
      <c r="L1" s="146"/>
      <c r="M1" s="146"/>
      <c r="N1" s="146"/>
    </row>
    <row r="2" spans="1:21" x14ac:dyDescent="0.4">
      <c r="A2" s="147" t="s">
        <v>50</v>
      </c>
      <c r="B2" s="148"/>
      <c r="C2" s="148"/>
      <c r="D2" s="148"/>
      <c r="E2" s="148"/>
      <c r="F2" s="148"/>
      <c r="G2" s="148"/>
      <c r="H2" s="148"/>
      <c r="I2" s="148"/>
      <c r="J2" s="148"/>
      <c r="K2" s="148"/>
      <c r="L2" s="148"/>
      <c r="M2" s="148"/>
      <c r="N2" s="148"/>
    </row>
    <row r="3" spans="1:21" ht="19.8" thickBot="1" x14ac:dyDescent="0.45">
      <c r="A3" s="8"/>
      <c r="B3" s="149" t="s">
        <v>105</v>
      </c>
      <c r="C3" s="149"/>
      <c r="D3" s="150"/>
      <c r="E3" s="17" t="s">
        <v>27</v>
      </c>
      <c r="F3" s="17"/>
      <c r="G3" s="151" t="s">
        <v>5</v>
      </c>
      <c r="H3" s="151"/>
      <c r="I3" s="17"/>
      <c r="J3" s="17" t="s">
        <v>27</v>
      </c>
      <c r="K3" s="149" t="s">
        <v>105</v>
      </c>
      <c r="L3" s="149"/>
      <c r="M3" s="150"/>
      <c r="N3" s="4"/>
      <c r="O3" s="51"/>
      <c r="P3" s="51"/>
      <c r="Q3" s="51"/>
      <c r="R3" s="51"/>
      <c r="S3" s="51"/>
      <c r="T3" s="51"/>
      <c r="U3" s="51"/>
    </row>
    <row r="5" spans="1:21" x14ac:dyDescent="0.4">
      <c r="A5" s="51" t="s">
        <v>3</v>
      </c>
      <c r="B5" s="51" t="s">
        <v>4</v>
      </c>
      <c r="C5" s="51" t="s">
        <v>0</v>
      </c>
      <c r="D5" s="51"/>
      <c r="E5" s="51"/>
      <c r="F5" s="51"/>
      <c r="G5" s="51"/>
      <c r="H5" s="51"/>
      <c r="I5" s="51"/>
      <c r="J5" s="51"/>
      <c r="K5" s="51"/>
      <c r="L5" s="51" t="s">
        <v>0</v>
      </c>
      <c r="M5" s="51" t="s">
        <v>4</v>
      </c>
      <c r="N5" s="51" t="s">
        <v>3</v>
      </c>
    </row>
    <row r="6" spans="1:21" ht="17.25" customHeight="1" thickBot="1" x14ac:dyDescent="0.45">
      <c r="A6" s="165"/>
      <c r="B6" s="167" t="s">
        <v>316</v>
      </c>
      <c r="C6" s="181"/>
      <c r="D6" s="9"/>
      <c r="E6" s="18"/>
      <c r="F6" s="18"/>
      <c r="G6" s="18" t="s">
        <v>14</v>
      </c>
      <c r="H6" s="18"/>
      <c r="I6" s="18"/>
      <c r="J6" s="18"/>
      <c r="K6" s="18"/>
      <c r="L6" s="152" t="str">
        <f>VLOOKUP(N6,$O$7:$Q$19,3,FALSE)</f>
        <v>정승연</v>
      </c>
      <c r="M6" s="152" t="str">
        <f>VLOOKUP(N6,$O$7:Q19,2,FALSE)</f>
        <v>안양시</v>
      </c>
      <c r="N6" s="164">
        <v>7</v>
      </c>
    </row>
    <row r="7" spans="1:21" ht="17.25" customHeight="1" thickBot="1" x14ac:dyDescent="0.45">
      <c r="A7" s="166"/>
      <c r="B7" s="195"/>
      <c r="C7" s="182"/>
      <c r="D7" s="10"/>
      <c r="E7" s="18"/>
      <c r="F7" s="18"/>
      <c r="G7" s="194" t="s">
        <v>462</v>
      </c>
      <c r="H7" s="154"/>
      <c r="I7" s="18"/>
      <c r="J7" s="18"/>
      <c r="K7" s="11"/>
      <c r="L7" s="157"/>
      <c r="M7" s="157"/>
      <c r="N7" s="153"/>
      <c r="O7" s="103" t="s">
        <v>2</v>
      </c>
      <c r="P7" s="81" t="s">
        <v>1</v>
      </c>
      <c r="Q7" s="82" t="s">
        <v>0</v>
      </c>
      <c r="R7" s="82" t="s">
        <v>0</v>
      </c>
      <c r="S7" s="82" t="s">
        <v>0</v>
      </c>
      <c r="T7" s="82" t="s">
        <v>0</v>
      </c>
    </row>
    <row r="8" spans="1:21" x14ac:dyDescent="0.4">
      <c r="A8" s="66"/>
      <c r="B8" s="66"/>
      <c r="C8" s="66"/>
      <c r="D8" s="12"/>
      <c r="E8" s="18"/>
      <c r="F8" s="18"/>
      <c r="G8" s="154"/>
      <c r="H8" s="154"/>
      <c r="I8" s="18"/>
      <c r="J8" s="18"/>
      <c r="K8" s="13"/>
      <c r="L8" s="155" t="s">
        <v>458</v>
      </c>
      <c r="M8" s="155"/>
      <c r="N8" s="155"/>
      <c r="O8" s="104">
        <v>1</v>
      </c>
      <c r="P8" s="30" t="s">
        <v>337</v>
      </c>
      <c r="Q8" s="29" t="s">
        <v>372</v>
      </c>
      <c r="R8" s="106"/>
      <c r="S8" s="106"/>
      <c r="T8" s="106"/>
      <c r="U8">
        <v>1</v>
      </c>
    </row>
    <row r="9" spans="1:21" x14ac:dyDescent="0.4">
      <c r="A9" s="18"/>
      <c r="B9" s="18"/>
      <c r="C9" s="18"/>
      <c r="D9" s="12"/>
      <c r="E9" s="67"/>
      <c r="F9" s="18"/>
      <c r="G9" s="18"/>
      <c r="H9" s="18"/>
      <c r="I9" s="18"/>
      <c r="J9" s="11"/>
      <c r="K9" s="13"/>
      <c r="L9" s="156"/>
      <c r="M9" s="156"/>
      <c r="N9" s="156"/>
      <c r="O9" s="2">
        <v>4</v>
      </c>
      <c r="P9" s="105" t="s">
        <v>336</v>
      </c>
      <c r="Q9" s="106" t="s">
        <v>371</v>
      </c>
      <c r="R9" s="29"/>
      <c r="S9" s="29"/>
      <c r="T9" s="29"/>
      <c r="U9">
        <v>2</v>
      </c>
    </row>
    <row r="10" spans="1:21" x14ac:dyDescent="0.4">
      <c r="A10" s="152">
        <v>1</v>
      </c>
      <c r="B10" s="152" t="str">
        <f>VLOOKUP(A10,$O$7:Q19,2,FALSE)</f>
        <v>성남시</v>
      </c>
      <c r="C10" s="152" t="str">
        <f>VLOOKUP(A10,$O$7:$Q$19,3,FALSE)</f>
        <v>신명옥</v>
      </c>
      <c r="D10" s="14"/>
      <c r="E10" s="12"/>
      <c r="F10" s="18"/>
      <c r="G10" s="18"/>
      <c r="H10" s="18"/>
      <c r="I10" s="18"/>
      <c r="J10" s="13"/>
      <c r="K10" s="9"/>
      <c r="L10" s="152" t="str">
        <f>VLOOKUP(N10,$O$7:$Q$19,3,FALSE)</f>
        <v>최재숙</v>
      </c>
      <c r="M10" s="152" t="str">
        <f>VLOOKUP(N10,$O$7:Q19,2,FALSE)</f>
        <v>수원시</v>
      </c>
      <c r="N10" s="179">
        <v>6</v>
      </c>
      <c r="O10" s="2">
        <v>6</v>
      </c>
      <c r="P10" s="30" t="s">
        <v>338</v>
      </c>
      <c r="Q10" s="29" t="s">
        <v>373</v>
      </c>
      <c r="R10" s="29"/>
      <c r="S10" s="29"/>
      <c r="T10" s="29"/>
      <c r="U10">
        <v>3</v>
      </c>
    </row>
    <row r="11" spans="1:21" x14ac:dyDescent="0.4">
      <c r="A11" s="157"/>
      <c r="B11" s="157"/>
      <c r="C11" s="157"/>
      <c r="D11" s="11"/>
      <c r="E11" s="12"/>
      <c r="F11" s="18"/>
      <c r="G11" s="18"/>
      <c r="H11" s="18"/>
      <c r="I11" s="18"/>
      <c r="J11" s="13"/>
      <c r="K11" s="18"/>
      <c r="L11" s="157"/>
      <c r="M11" s="157"/>
      <c r="N11" s="180"/>
      <c r="O11" s="2">
        <v>3</v>
      </c>
      <c r="P11" s="30" t="s">
        <v>339</v>
      </c>
      <c r="Q11" s="29" t="s">
        <v>374</v>
      </c>
      <c r="R11" s="29"/>
      <c r="S11" s="29"/>
      <c r="T11" s="29"/>
      <c r="U11">
        <v>4</v>
      </c>
    </row>
    <row r="12" spans="1:21" x14ac:dyDescent="0.4">
      <c r="A12" s="66"/>
      <c r="B12" s="66"/>
      <c r="C12" s="18"/>
      <c r="D12" s="154" t="s">
        <v>460</v>
      </c>
      <c r="E12" s="160"/>
      <c r="F12" s="18"/>
      <c r="G12" s="18"/>
      <c r="H12" s="18"/>
      <c r="I12" s="18"/>
      <c r="J12" s="161" t="s">
        <v>461</v>
      </c>
      <c r="K12" s="154"/>
      <c r="L12" s="71"/>
      <c r="M12" s="70"/>
      <c r="N12" s="70"/>
      <c r="O12" s="2">
        <v>7</v>
      </c>
      <c r="P12" s="30" t="s">
        <v>340</v>
      </c>
      <c r="Q12" s="29" t="s">
        <v>375</v>
      </c>
      <c r="R12" s="29"/>
      <c r="S12" s="29"/>
      <c r="T12" s="29"/>
      <c r="U12">
        <v>5</v>
      </c>
    </row>
    <row r="13" spans="1:21" x14ac:dyDescent="0.4">
      <c r="A13" s="18"/>
      <c r="B13" s="18"/>
      <c r="C13" s="18"/>
      <c r="D13" s="154"/>
      <c r="E13" s="160"/>
      <c r="F13" s="11"/>
      <c r="G13" s="15"/>
      <c r="H13" s="15"/>
      <c r="I13" s="15"/>
      <c r="J13" s="161"/>
      <c r="K13" s="154"/>
      <c r="L13" s="71"/>
      <c r="M13" s="71"/>
      <c r="N13" s="71"/>
      <c r="O13" s="2">
        <v>2</v>
      </c>
      <c r="P13" s="30" t="s">
        <v>341</v>
      </c>
      <c r="Q13" s="29" t="s">
        <v>376</v>
      </c>
      <c r="R13" s="29"/>
      <c r="S13" s="29"/>
      <c r="T13" s="29"/>
      <c r="U13">
        <v>6</v>
      </c>
    </row>
    <row r="14" spans="1:21" ht="18" thickBot="1" x14ac:dyDescent="0.45">
      <c r="A14" s="152">
        <v>2</v>
      </c>
      <c r="B14" s="152" t="str">
        <f>VLOOKUP(A14,$O$7:Q19,2,FALSE)</f>
        <v>용인시</v>
      </c>
      <c r="C14" s="152" t="str">
        <f>VLOOKUP(A14,$O$7:$Q$19,3,FALSE)</f>
        <v>경미애</v>
      </c>
      <c r="D14" s="18"/>
      <c r="E14" s="12"/>
      <c r="F14" s="18"/>
      <c r="G14" s="18"/>
      <c r="H14" s="18"/>
      <c r="I14" s="18"/>
      <c r="J14" s="13"/>
      <c r="K14" s="18"/>
      <c r="L14" s="152" t="str">
        <f>VLOOKUP(N14,$O$7:$Q$19,3,FALSE)</f>
        <v>정윤자</v>
      </c>
      <c r="M14" s="152" t="str">
        <f>VLOOKUP(N14,$O$7:Q19,2,FALSE)</f>
        <v>화성시</v>
      </c>
      <c r="N14" s="152">
        <v>5</v>
      </c>
      <c r="O14" s="1">
        <v>5</v>
      </c>
      <c r="P14" s="75" t="s">
        <v>351</v>
      </c>
      <c r="Q14" s="76" t="s">
        <v>377</v>
      </c>
      <c r="R14" s="76"/>
      <c r="S14" s="76"/>
      <c r="T14" s="76"/>
      <c r="U14">
        <v>7</v>
      </c>
    </row>
    <row r="15" spans="1:21" x14ac:dyDescent="0.4">
      <c r="A15" s="157"/>
      <c r="B15" s="157"/>
      <c r="C15" s="157"/>
      <c r="D15" s="10"/>
      <c r="E15" s="12"/>
      <c r="F15" s="18"/>
      <c r="G15" s="18"/>
      <c r="H15" s="18"/>
      <c r="I15" s="18"/>
      <c r="J15" s="13"/>
      <c r="K15" s="11"/>
      <c r="L15" s="157"/>
      <c r="M15" s="157"/>
      <c r="N15" s="153"/>
      <c r="O15" s="51"/>
      <c r="P15" s="19"/>
      <c r="Q15" s="19"/>
    </row>
    <row r="16" spans="1:21" x14ac:dyDescent="0.4">
      <c r="A16" s="155" t="s">
        <v>457</v>
      </c>
      <c r="B16" s="155"/>
      <c r="C16" s="155"/>
      <c r="D16" s="60"/>
      <c r="E16" s="61"/>
      <c r="F16" s="18"/>
      <c r="G16" s="64" t="s">
        <v>109</v>
      </c>
      <c r="H16" s="18"/>
      <c r="I16" s="18"/>
      <c r="J16" s="9"/>
      <c r="K16" s="13"/>
      <c r="L16" s="155" t="s">
        <v>459</v>
      </c>
      <c r="M16" s="155"/>
      <c r="N16" s="155"/>
      <c r="O16" s="51"/>
      <c r="P16" s="19"/>
      <c r="Q16" s="19"/>
    </row>
    <row r="17" spans="1:17" x14ac:dyDescent="0.4">
      <c r="A17" s="156"/>
      <c r="B17" s="156"/>
      <c r="C17" s="156"/>
      <c r="D17" s="12"/>
      <c r="E17" s="18"/>
      <c r="F17" s="18"/>
      <c r="G17" s="194" t="s">
        <v>463</v>
      </c>
      <c r="H17" s="154"/>
      <c r="I17" s="18"/>
      <c r="J17" s="18"/>
      <c r="K17" s="13"/>
      <c r="L17" s="156"/>
      <c r="M17" s="156"/>
      <c r="N17" s="156"/>
      <c r="O17" s="51"/>
      <c r="P17" s="19"/>
      <c r="Q17" s="19"/>
    </row>
    <row r="18" spans="1:17" x14ac:dyDescent="0.4">
      <c r="A18" s="152">
        <v>3</v>
      </c>
      <c r="B18" s="152" t="str">
        <f>VLOOKUP(A18,$O$7:Q22,2,FALSE)</f>
        <v>안산시</v>
      </c>
      <c r="C18" s="152" t="str">
        <f>VLOOKUP(A18,$O$7:$Q$19,3,FALSE)</f>
        <v>문지숙</v>
      </c>
      <c r="D18" s="14"/>
      <c r="E18" s="18"/>
      <c r="F18" s="18"/>
      <c r="G18" s="154"/>
      <c r="H18" s="154"/>
      <c r="I18" s="18"/>
      <c r="J18" s="18"/>
      <c r="K18" s="13"/>
      <c r="L18" s="152" t="str">
        <f>VLOOKUP(N18,$O$7:$Q$19,3,FALSE)</f>
        <v>이영희</v>
      </c>
      <c r="M18" s="152" t="str">
        <f>VLOOKUP(N18,$O$7:Q19,2,FALSE)</f>
        <v>부천시</v>
      </c>
      <c r="N18" s="162">
        <v>4</v>
      </c>
      <c r="O18" s="51"/>
      <c r="P18" s="51"/>
      <c r="Q18" s="51"/>
    </row>
    <row r="19" spans="1:17" x14ac:dyDescent="0.4">
      <c r="A19" s="157"/>
      <c r="B19" s="157"/>
      <c r="C19" s="157"/>
      <c r="D19" s="18"/>
      <c r="E19" s="18"/>
      <c r="F19" s="18"/>
      <c r="G19" s="18"/>
      <c r="H19" s="18"/>
      <c r="I19" s="18"/>
      <c r="J19" s="18"/>
      <c r="K19" s="67"/>
      <c r="L19" s="157"/>
      <c r="M19" s="157"/>
      <c r="N19" s="163"/>
      <c r="O19" s="51"/>
      <c r="P19" s="19"/>
      <c r="Q19" s="19"/>
    </row>
  </sheetData>
  <sortState ref="S23:T28">
    <sortCondition ref="S8"/>
  </sortState>
  <mergeCells count="35">
    <mergeCell ref="N18:N19"/>
    <mergeCell ref="M14:M15"/>
    <mergeCell ref="N14:N15"/>
    <mergeCell ref="A16:C17"/>
    <mergeCell ref="L16:N17"/>
    <mergeCell ref="G17:H18"/>
    <mergeCell ref="A18:A19"/>
    <mergeCell ref="B18:B19"/>
    <mergeCell ref="C18:C19"/>
    <mergeCell ref="L18:L19"/>
    <mergeCell ref="M18:M19"/>
    <mergeCell ref="L14:L15"/>
    <mergeCell ref="D12:E13"/>
    <mergeCell ref="J12:K13"/>
    <mergeCell ref="A14:A15"/>
    <mergeCell ref="B14:B15"/>
    <mergeCell ref="C14:C15"/>
    <mergeCell ref="N6:N7"/>
    <mergeCell ref="G7:H8"/>
    <mergeCell ref="L8:N9"/>
    <mergeCell ref="A10:A11"/>
    <mergeCell ref="B10:B11"/>
    <mergeCell ref="C10:C11"/>
    <mergeCell ref="L10:L11"/>
    <mergeCell ref="M10:M11"/>
    <mergeCell ref="N10:N11"/>
    <mergeCell ref="A6:A7"/>
    <mergeCell ref="L6:L7"/>
    <mergeCell ref="M6:M7"/>
    <mergeCell ref="B6:C7"/>
    <mergeCell ref="A1:N1"/>
    <mergeCell ref="A2:N2"/>
    <mergeCell ref="B3:D3"/>
    <mergeCell ref="G3:H3"/>
    <mergeCell ref="K3:M3"/>
  </mergeCells>
  <phoneticPr fontId="1" type="noConversion"/>
  <pageMargins left="0.7" right="0.7" top="0.75" bottom="0.75" header="0.3" footer="0.3"/>
  <pageSetup paperSize="9" orientation="portrait" horizontalDpi="360" verticalDpi="36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9"/>
  <sheetViews>
    <sheetView zoomScaleNormal="100" workbookViewId="0">
      <selection activeCell="O13" sqref="O13"/>
    </sheetView>
  </sheetViews>
  <sheetFormatPr defaultRowHeight="17.399999999999999" x14ac:dyDescent="0.4"/>
  <cols>
    <col min="3" max="3" width="15.8984375" customWidth="1"/>
    <col min="12" max="12" width="15.8984375" customWidth="1"/>
    <col min="17" max="17" width="13.69921875" bestFit="1" customWidth="1"/>
  </cols>
  <sheetData>
    <row r="1" spans="1:20" ht="48.75" customHeight="1" x14ac:dyDescent="0.4">
      <c r="A1" s="145" t="s">
        <v>323</v>
      </c>
      <c r="B1" s="146"/>
      <c r="C1" s="146"/>
      <c r="D1" s="146"/>
      <c r="E1" s="146"/>
      <c r="F1" s="146"/>
      <c r="G1" s="146"/>
      <c r="H1" s="146"/>
      <c r="I1" s="146"/>
      <c r="J1" s="146"/>
      <c r="K1" s="146"/>
      <c r="L1" s="146"/>
      <c r="M1" s="146"/>
      <c r="N1" s="146"/>
    </row>
    <row r="2" spans="1:20" x14ac:dyDescent="0.4">
      <c r="A2" s="147" t="s">
        <v>50</v>
      </c>
      <c r="B2" s="148"/>
      <c r="C2" s="148"/>
      <c r="D2" s="148"/>
      <c r="E2" s="148"/>
      <c r="F2" s="148"/>
      <c r="G2" s="148"/>
      <c r="H2" s="148"/>
      <c r="I2" s="148"/>
      <c r="J2" s="148"/>
      <c r="K2" s="148"/>
      <c r="L2" s="148"/>
      <c r="M2" s="148"/>
      <c r="N2" s="148"/>
    </row>
    <row r="3" spans="1:20" ht="19.8" thickBot="1" x14ac:dyDescent="0.45">
      <c r="A3" s="8"/>
      <c r="B3" s="149" t="s">
        <v>105</v>
      </c>
      <c r="C3" s="149"/>
      <c r="D3" s="150"/>
      <c r="E3" s="17" t="s">
        <v>27</v>
      </c>
      <c r="F3" s="17"/>
      <c r="G3" s="151" t="s">
        <v>5</v>
      </c>
      <c r="H3" s="151"/>
      <c r="I3" s="17"/>
      <c r="J3" s="17" t="s">
        <v>27</v>
      </c>
      <c r="K3" s="149" t="s">
        <v>105</v>
      </c>
      <c r="L3" s="149"/>
      <c r="M3" s="150"/>
      <c r="N3" s="4"/>
      <c r="O3" s="51"/>
      <c r="P3" s="51"/>
      <c r="Q3" s="51"/>
      <c r="R3" s="51"/>
      <c r="S3" s="51"/>
      <c r="T3" s="51"/>
    </row>
    <row r="5" spans="1:20" x14ac:dyDescent="0.4">
      <c r="A5" s="51" t="s">
        <v>3</v>
      </c>
      <c r="B5" s="51" t="s">
        <v>4</v>
      </c>
      <c r="C5" s="51" t="s">
        <v>0</v>
      </c>
      <c r="D5" s="51"/>
      <c r="E5" s="51"/>
      <c r="F5" s="51"/>
      <c r="G5" s="51"/>
      <c r="H5" s="51"/>
      <c r="I5" s="51"/>
      <c r="J5" s="51"/>
      <c r="K5" s="51"/>
      <c r="L5" s="51" t="s">
        <v>0</v>
      </c>
      <c r="M5" s="51" t="s">
        <v>4</v>
      </c>
      <c r="N5" s="51" t="s">
        <v>3</v>
      </c>
    </row>
    <row r="6" spans="1:20" ht="17.25" customHeight="1" thickBot="1" x14ac:dyDescent="0.45">
      <c r="A6" s="165"/>
      <c r="B6" s="167" t="s">
        <v>316</v>
      </c>
      <c r="C6" s="168"/>
      <c r="D6" s="9"/>
      <c r="E6" s="18"/>
      <c r="F6" s="18"/>
      <c r="G6" s="18" t="s">
        <v>14</v>
      </c>
      <c r="H6" s="18"/>
      <c r="I6" s="18"/>
      <c r="J6" s="18"/>
      <c r="K6" s="18"/>
      <c r="L6" s="152" t="str">
        <f>VLOOKUP(N6,$O$7:$Q$19,3,FALSE)</f>
        <v>정윤자 강지희</v>
      </c>
      <c r="M6" s="152" t="str">
        <f>VLOOKUP(N6,$O$7:Q19,2,FALSE)</f>
        <v>화성시</v>
      </c>
      <c r="N6" s="152">
        <v>5</v>
      </c>
    </row>
    <row r="7" spans="1:20" ht="17.25" customHeight="1" thickBot="1" x14ac:dyDescent="0.45">
      <c r="A7" s="166"/>
      <c r="B7" s="169"/>
      <c r="C7" s="170"/>
      <c r="D7" s="10"/>
      <c r="E7" s="18"/>
      <c r="F7" s="18"/>
      <c r="G7" s="154" t="s">
        <v>466</v>
      </c>
      <c r="H7" s="154"/>
      <c r="I7" s="18"/>
      <c r="J7" s="18"/>
      <c r="K7" s="11"/>
      <c r="L7" s="157"/>
      <c r="M7" s="157"/>
      <c r="N7" s="153"/>
      <c r="O7" s="5" t="s">
        <v>2</v>
      </c>
      <c r="P7" s="6" t="s">
        <v>1</v>
      </c>
      <c r="Q7" s="7" t="s">
        <v>0</v>
      </c>
      <c r="R7" s="7" t="s">
        <v>0</v>
      </c>
      <c r="S7" s="7" t="s">
        <v>0</v>
      </c>
    </row>
    <row r="8" spans="1:20" x14ac:dyDescent="0.4">
      <c r="A8" s="66"/>
      <c r="B8" s="66"/>
      <c r="C8" s="66"/>
      <c r="D8" s="12"/>
      <c r="E8" s="18"/>
      <c r="F8" s="18"/>
      <c r="G8" s="154"/>
      <c r="H8" s="154"/>
      <c r="I8" s="18"/>
      <c r="J8" s="18"/>
      <c r="K8" s="13"/>
      <c r="L8" s="155" t="s">
        <v>468</v>
      </c>
      <c r="M8" s="155"/>
      <c r="N8" s="155"/>
      <c r="O8" s="3">
        <v>1</v>
      </c>
      <c r="P8" s="73" t="s">
        <v>337</v>
      </c>
      <c r="Q8" s="28" t="s">
        <v>576</v>
      </c>
      <c r="R8" s="28"/>
      <c r="S8" s="28"/>
      <c r="T8">
        <v>1</v>
      </c>
    </row>
    <row r="9" spans="1:20" x14ac:dyDescent="0.4">
      <c r="A9" s="18"/>
      <c r="B9" s="18"/>
      <c r="C9" s="18"/>
      <c r="D9" s="12"/>
      <c r="E9" s="67"/>
      <c r="F9" s="18"/>
      <c r="G9" s="18"/>
      <c r="H9" s="18"/>
      <c r="I9" s="18"/>
      <c r="J9" s="11"/>
      <c r="K9" s="13"/>
      <c r="L9" s="156"/>
      <c r="M9" s="156"/>
      <c r="N9" s="156"/>
      <c r="O9" s="2">
        <v>3</v>
      </c>
      <c r="P9" s="30" t="s">
        <v>338</v>
      </c>
      <c r="Q9" s="29" t="s">
        <v>577</v>
      </c>
      <c r="R9" s="29"/>
      <c r="S9" s="29"/>
      <c r="T9">
        <v>2</v>
      </c>
    </row>
    <row r="10" spans="1:20" x14ac:dyDescent="0.4">
      <c r="A10" s="152">
        <v>1</v>
      </c>
      <c r="B10" s="152" t="str">
        <f>VLOOKUP(A10,$O$7:Q19,2,FALSE)</f>
        <v>성남시</v>
      </c>
      <c r="C10" s="152" t="str">
        <f>VLOOKUP(A10,$O$7:$Q$19,3,FALSE)</f>
        <v>신명옥 윤종숙</v>
      </c>
      <c r="D10" s="14"/>
      <c r="E10" s="12"/>
      <c r="F10" s="18"/>
      <c r="G10" s="18"/>
      <c r="H10" s="18"/>
      <c r="I10" s="18"/>
      <c r="J10" s="13"/>
      <c r="K10" s="9"/>
      <c r="L10" s="152" t="str">
        <f>VLOOKUP(N10,$O$7:$Q$19,3,FALSE)</f>
        <v>정승연 강미숙</v>
      </c>
      <c r="M10" s="152" t="str">
        <f>VLOOKUP(N10,$O$7:Q19,2,FALSE)</f>
        <v>안양시</v>
      </c>
      <c r="N10" s="158">
        <v>4</v>
      </c>
      <c r="O10" s="2">
        <v>2</v>
      </c>
      <c r="P10" s="30" t="s">
        <v>339</v>
      </c>
      <c r="Q10" s="29" t="s">
        <v>578</v>
      </c>
      <c r="R10" s="29"/>
      <c r="S10" s="29"/>
      <c r="T10">
        <v>3</v>
      </c>
    </row>
    <row r="11" spans="1:20" x14ac:dyDescent="0.4">
      <c r="A11" s="157"/>
      <c r="B11" s="157"/>
      <c r="C11" s="157"/>
      <c r="D11" s="11"/>
      <c r="E11" s="12"/>
      <c r="F11" s="18"/>
      <c r="G11" s="18"/>
      <c r="H11" s="18"/>
      <c r="I11" s="18"/>
      <c r="J11" s="13"/>
      <c r="K11" s="18"/>
      <c r="L11" s="157"/>
      <c r="M11" s="157"/>
      <c r="N11" s="159"/>
      <c r="O11" s="2">
        <v>4</v>
      </c>
      <c r="P11" s="30" t="s">
        <v>340</v>
      </c>
      <c r="Q11" s="29" t="s">
        <v>579</v>
      </c>
      <c r="R11" s="29"/>
      <c r="S11" s="29"/>
      <c r="T11">
        <v>4</v>
      </c>
    </row>
    <row r="12" spans="1:20" ht="18" thickBot="1" x14ac:dyDescent="0.45">
      <c r="A12" s="66"/>
      <c r="B12" s="66"/>
      <c r="C12" s="18"/>
      <c r="D12" s="154" t="s">
        <v>464</v>
      </c>
      <c r="E12" s="160"/>
      <c r="F12" s="18"/>
      <c r="G12" s="18"/>
      <c r="H12" s="18"/>
      <c r="I12" s="18"/>
      <c r="J12" s="161" t="s">
        <v>465</v>
      </c>
      <c r="K12" s="154"/>
      <c r="L12" s="71"/>
      <c r="M12" s="70"/>
      <c r="N12" s="70"/>
      <c r="O12" s="1">
        <v>5</v>
      </c>
      <c r="P12" s="75" t="s">
        <v>378</v>
      </c>
      <c r="Q12" s="76" t="s">
        <v>580</v>
      </c>
      <c r="R12" s="76"/>
      <c r="S12" s="76"/>
      <c r="T12">
        <v>5</v>
      </c>
    </row>
    <row r="13" spans="1:20" x14ac:dyDescent="0.4">
      <c r="A13" s="18"/>
      <c r="B13" s="18"/>
      <c r="C13" s="18"/>
      <c r="D13" s="154"/>
      <c r="E13" s="160"/>
      <c r="F13" s="11"/>
      <c r="G13" s="15"/>
      <c r="H13" s="15"/>
      <c r="I13" s="15"/>
      <c r="J13" s="161"/>
      <c r="K13" s="154"/>
      <c r="L13" s="71"/>
      <c r="M13" s="71"/>
      <c r="N13" s="71"/>
      <c r="O13" s="51"/>
      <c r="P13" s="19"/>
      <c r="Q13" s="19"/>
    </row>
    <row r="14" spans="1:20" x14ac:dyDescent="0.4">
      <c r="A14" s="152">
        <v>2</v>
      </c>
      <c r="B14" s="152" t="str">
        <f>VLOOKUP(A14,$O$7:Q19,2,FALSE)</f>
        <v>안산시</v>
      </c>
      <c r="C14" s="152" t="str">
        <f>VLOOKUP(A14,$O$7:$Q$19,3,FALSE)</f>
        <v>문지숙 유의랑</v>
      </c>
      <c r="D14" s="18"/>
      <c r="E14" s="12"/>
      <c r="F14" s="18"/>
      <c r="G14" s="18"/>
      <c r="H14" s="18"/>
      <c r="I14" s="18"/>
      <c r="J14" s="13"/>
      <c r="K14" s="18"/>
      <c r="L14" s="152" t="str">
        <f>VLOOKUP(N14,$O$7:$Q$19,3,FALSE)</f>
        <v>최재숙 이경미</v>
      </c>
      <c r="M14" s="152" t="str">
        <f>VLOOKUP(N14,$O$7:Q19,2,FALSE)</f>
        <v>수원시</v>
      </c>
      <c r="N14" s="152">
        <v>3</v>
      </c>
      <c r="O14" s="51"/>
      <c r="P14" s="19"/>
      <c r="Q14" s="19"/>
    </row>
    <row r="15" spans="1:20" x14ac:dyDescent="0.4">
      <c r="A15" s="157"/>
      <c r="B15" s="157"/>
      <c r="C15" s="157"/>
      <c r="D15" s="10"/>
      <c r="E15" s="12"/>
      <c r="F15" s="18"/>
      <c r="G15" s="18" t="s">
        <v>109</v>
      </c>
      <c r="H15" s="18"/>
      <c r="I15" s="18"/>
      <c r="J15" s="13"/>
      <c r="K15" s="11"/>
      <c r="L15" s="157"/>
      <c r="M15" s="157"/>
      <c r="N15" s="157"/>
      <c r="O15" s="51"/>
      <c r="P15" s="19"/>
      <c r="Q15" s="19"/>
    </row>
    <row r="16" spans="1:20" x14ac:dyDescent="0.4">
      <c r="A16" s="155"/>
      <c r="B16" s="155"/>
      <c r="C16" s="155"/>
      <c r="D16" s="60"/>
      <c r="E16" s="61"/>
      <c r="F16" s="18"/>
      <c r="G16" s="154" t="s">
        <v>467</v>
      </c>
      <c r="H16" s="154"/>
      <c r="I16" s="18"/>
      <c r="J16" s="9"/>
      <c r="K16" s="13"/>
      <c r="L16" s="173"/>
      <c r="M16" s="173"/>
      <c r="N16" s="173"/>
      <c r="O16" s="51"/>
      <c r="P16" s="19"/>
      <c r="Q16" s="19"/>
    </row>
    <row r="17" spans="1:17" x14ac:dyDescent="0.4">
      <c r="A17" s="196"/>
      <c r="B17" s="196"/>
      <c r="C17" s="196"/>
      <c r="D17" s="12"/>
      <c r="E17" s="18"/>
      <c r="F17" s="18"/>
      <c r="G17" s="154"/>
      <c r="H17" s="154"/>
      <c r="I17" s="18"/>
      <c r="J17" s="18"/>
      <c r="K17" s="13"/>
      <c r="L17" s="156"/>
      <c r="M17" s="156"/>
      <c r="N17" s="156"/>
      <c r="O17" s="51"/>
      <c r="P17" s="19"/>
      <c r="Q17" s="19"/>
    </row>
    <row r="18" spans="1:17" ht="16.5" customHeight="1" x14ac:dyDescent="0.4">
      <c r="A18" s="165"/>
      <c r="B18" s="167" t="s">
        <v>316</v>
      </c>
      <c r="C18" s="168"/>
      <c r="D18" s="14"/>
      <c r="E18" s="18"/>
      <c r="F18" s="18"/>
      <c r="G18" s="18"/>
      <c r="H18" s="18"/>
      <c r="I18" s="18"/>
      <c r="J18" s="18"/>
      <c r="K18" s="13"/>
      <c r="L18" s="167" t="s">
        <v>316</v>
      </c>
      <c r="M18" s="168"/>
      <c r="N18" s="171"/>
      <c r="O18" s="51"/>
      <c r="P18" s="51"/>
      <c r="Q18" s="51"/>
    </row>
    <row r="19" spans="1:17" ht="16.5" customHeight="1" x14ac:dyDescent="0.4">
      <c r="A19" s="166"/>
      <c r="B19" s="169"/>
      <c r="C19" s="170"/>
      <c r="D19" s="18"/>
      <c r="E19" s="18"/>
      <c r="F19" s="18"/>
      <c r="G19" s="18"/>
      <c r="H19" s="18"/>
      <c r="I19" s="18"/>
      <c r="J19" s="18"/>
      <c r="K19" s="67"/>
      <c r="L19" s="169"/>
      <c r="M19" s="170"/>
      <c r="N19" s="172"/>
      <c r="O19" s="51"/>
      <c r="P19" s="19"/>
      <c r="Q19" s="19"/>
    </row>
  </sheetData>
  <sortState ref="P9:R12">
    <sortCondition ref="P8"/>
  </sortState>
  <mergeCells count="33">
    <mergeCell ref="N18:N19"/>
    <mergeCell ref="M14:M15"/>
    <mergeCell ref="N14:N15"/>
    <mergeCell ref="A16:C17"/>
    <mergeCell ref="G16:H17"/>
    <mergeCell ref="L16:N17"/>
    <mergeCell ref="A18:A19"/>
    <mergeCell ref="L14:L15"/>
    <mergeCell ref="L18:M19"/>
    <mergeCell ref="B18:C19"/>
    <mergeCell ref="D12:E13"/>
    <mergeCell ref="J12:K13"/>
    <mergeCell ref="A14:A15"/>
    <mergeCell ref="B14:B15"/>
    <mergeCell ref="C14:C15"/>
    <mergeCell ref="N6:N7"/>
    <mergeCell ref="G7:H8"/>
    <mergeCell ref="L8:N9"/>
    <mergeCell ref="A10:A11"/>
    <mergeCell ref="B10:B11"/>
    <mergeCell ref="C10:C11"/>
    <mergeCell ref="L10:L11"/>
    <mergeCell ref="M10:M11"/>
    <mergeCell ref="N10:N11"/>
    <mergeCell ref="A6:A7"/>
    <mergeCell ref="L6:L7"/>
    <mergeCell ref="M6:M7"/>
    <mergeCell ref="B6:C7"/>
    <mergeCell ref="A1:N1"/>
    <mergeCell ref="A2:N2"/>
    <mergeCell ref="B3:D3"/>
    <mergeCell ref="G3:H3"/>
    <mergeCell ref="K3:M3"/>
  </mergeCells>
  <phoneticPr fontId="1" type="noConversion"/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0"/>
  <sheetViews>
    <sheetView zoomScale="85" zoomScaleNormal="85" workbookViewId="0">
      <selection activeCell="O10" sqref="O10"/>
    </sheetView>
  </sheetViews>
  <sheetFormatPr defaultRowHeight="17.399999999999999" x14ac:dyDescent="0.4"/>
  <cols>
    <col min="3" max="3" width="20.69921875" customWidth="1"/>
    <col min="4" max="11" width="9.69921875" customWidth="1"/>
    <col min="12" max="12" width="20.69921875" customWidth="1"/>
    <col min="17" max="17" width="23.59765625" customWidth="1"/>
  </cols>
  <sheetData>
    <row r="1" spans="1:19" ht="42" customHeight="1" x14ac:dyDescent="0.4">
      <c r="A1" s="145" t="s">
        <v>322</v>
      </c>
      <c r="B1" s="146"/>
      <c r="C1" s="146"/>
      <c r="D1" s="146"/>
      <c r="E1" s="146"/>
      <c r="F1" s="146"/>
      <c r="G1" s="146"/>
      <c r="H1" s="146"/>
      <c r="I1" s="146"/>
      <c r="J1" s="146"/>
      <c r="K1" s="146"/>
      <c r="L1" s="146"/>
      <c r="M1" s="146"/>
      <c r="N1" s="146"/>
    </row>
    <row r="2" spans="1:19" x14ac:dyDescent="0.4">
      <c r="A2" s="147" t="s">
        <v>50</v>
      </c>
      <c r="B2" s="148"/>
      <c r="C2" s="148"/>
      <c r="D2" s="148"/>
      <c r="E2" s="148"/>
      <c r="F2" s="148"/>
      <c r="G2" s="148"/>
      <c r="H2" s="148"/>
      <c r="I2" s="148"/>
      <c r="J2" s="148"/>
      <c r="K2" s="148"/>
      <c r="L2" s="148"/>
      <c r="M2" s="148"/>
      <c r="N2" s="148"/>
    </row>
    <row r="3" spans="1:19" ht="19.8" thickBot="1" x14ac:dyDescent="0.45">
      <c r="A3" s="8"/>
      <c r="B3" s="149" t="s">
        <v>105</v>
      </c>
      <c r="C3" s="149"/>
      <c r="D3" s="150"/>
      <c r="E3" s="17" t="s">
        <v>27</v>
      </c>
      <c r="F3" s="17"/>
      <c r="G3" s="151" t="s">
        <v>5</v>
      </c>
      <c r="H3" s="151"/>
      <c r="I3" s="17"/>
      <c r="J3" s="17" t="s">
        <v>27</v>
      </c>
      <c r="K3" s="149" t="s">
        <v>105</v>
      </c>
      <c r="L3" s="149"/>
      <c r="M3" s="150"/>
      <c r="N3" s="4"/>
      <c r="O3" s="51"/>
      <c r="P3" s="51"/>
      <c r="Q3" s="51"/>
      <c r="R3" s="51"/>
      <c r="S3" s="51"/>
    </row>
    <row r="5" spans="1:19" x14ac:dyDescent="0.4">
      <c r="A5" s="51" t="s">
        <v>3</v>
      </c>
      <c r="B5" s="51" t="s">
        <v>4</v>
      </c>
      <c r="C5" s="51" t="s">
        <v>0</v>
      </c>
      <c r="D5" s="51"/>
      <c r="E5" s="51"/>
      <c r="F5" s="51"/>
      <c r="G5" s="51"/>
      <c r="H5" s="51"/>
      <c r="I5" s="51"/>
      <c r="J5" s="51"/>
      <c r="K5" s="51"/>
      <c r="L5" s="51" t="s">
        <v>0</v>
      </c>
      <c r="M5" s="51" t="s">
        <v>4</v>
      </c>
      <c r="N5" s="51" t="s">
        <v>3</v>
      </c>
    </row>
    <row r="6" spans="1:19" ht="17.25" customHeight="1" thickBot="1" x14ac:dyDescent="0.45">
      <c r="A6" s="165"/>
      <c r="B6" s="167" t="s">
        <v>316</v>
      </c>
      <c r="C6" s="168"/>
      <c r="D6" s="9"/>
      <c r="E6" s="18"/>
      <c r="F6" s="18"/>
      <c r="G6" s="18" t="s">
        <v>14</v>
      </c>
      <c r="H6" s="18"/>
      <c r="I6" s="18"/>
      <c r="J6" s="18"/>
      <c r="K6" s="18"/>
      <c r="L6" s="152" t="str">
        <f>VLOOKUP(N6,$O$7:$Q$20,3,FALSE)</f>
        <v>최재숙 김경희 이경미</v>
      </c>
      <c r="M6" s="152" t="str">
        <f>VLOOKUP(N6,$O$7:Q20,2,FALSE)</f>
        <v>수원시</v>
      </c>
      <c r="N6" s="152">
        <v>7</v>
      </c>
    </row>
    <row r="7" spans="1:19" ht="17.25" customHeight="1" thickBot="1" x14ac:dyDescent="0.45">
      <c r="A7" s="166"/>
      <c r="B7" s="169"/>
      <c r="C7" s="170"/>
      <c r="D7" s="10"/>
      <c r="E7" s="18"/>
      <c r="F7" s="18"/>
      <c r="G7" s="154" t="s">
        <v>472</v>
      </c>
      <c r="H7" s="154"/>
      <c r="I7" s="18"/>
      <c r="J7" s="18"/>
      <c r="K7" s="11"/>
      <c r="L7" s="157"/>
      <c r="M7" s="157"/>
      <c r="N7" s="153"/>
      <c r="O7" s="5" t="s">
        <v>2</v>
      </c>
      <c r="P7" s="6" t="s">
        <v>1</v>
      </c>
      <c r="Q7" s="7" t="s">
        <v>0</v>
      </c>
      <c r="R7" s="7" t="s">
        <v>0</v>
      </c>
    </row>
    <row r="8" spans="1:19" ht="18" thickBot="1" x14ac:dyDescent="0.45">
      <c r="A8" s="66"/>
      <c r="B8" s="66"/>
      <c r="C8" s="66"/>
      <c r="D8" s="12"/>
      <c r="E8" s="18"/>
      <c r="F8" s="18"/>
      <c r="G8" s="154"/>
      <c r="H8" s="154"/>
      <c r="I8" s="18"/>
      <c r="J8" s="18"/>
      <c r="K8" s="13"/>
      <c r="L8" s="155" t="s">
        <v>471</v>
      </c>
      <c r="M8" s="155"/>
      <c r="N8" s="155"/>
      <c r="O8" s="3">
        <v>1</v>
      </c>
      <c r="P8" s="30" t="s">
        <v>337</v>
      </c>
      <c r="Q8" s="29" t="s">
        <v>582</v>
      </c>
      <c r="R8" s="28"/>
      <c r="S8">
        <v>1</v>
      </c>
    </row>
    <row r="9" spans="1:19" x14ac:dyDescent="0.4">
      <c r="A9" s="18"/>
      <c r="B9" s="18"/>
      <c r="C9" s="18"/>
      <c r="D9" s="12"/>
      <c r="E9" s="67"/>
      <c r="F9" s="18"/>
      <c r="G9" s="18"/>
      <c r="H9" s="18"/>
      <c r="I9" s="18"/>
      <c r="J9" s="11"/>
      <c r="K9" s="13"/>
      <c r="L9" s="156"/>
      <c r="M9" s="156"/>
      <c r="N9" s="156"/>
      <c r="O9" s="2">
        <v>4</v>
      </c>
      <c r="P9" s="73" t="s">
        <v>336</v>
      </c>
      <c r="Q9" s="28" t="s">
        <v>581</v>
      </c>
      <c r="R9" s="29"/>
      <c r="S9">
        <v>2</v>
      </c>
    </row>
    <row r="10" spans="1:19" x14ac:dyDescent="0.4">
      <c r="A10" s="152">
        <v>1</v>
      </c>
      <c r="B10" s="152" t="str">
        <f>VLOOKUP(A10,$O$7:Q20,2,FALSE)</f>
        <v>성남시</v>
      </c>
      <c r="C10" s="152" t="str">
        <f>VLOOKUP(A10,$O$7:$Q$20,3,FALSE)</f>
        <v>신명옥 윤종숙 이나경</v>
      </c>
      <c r="D10" s="14"/>
      <c r="E10" s="12"/>
      <c r="F10" s="18"/>
      <c r="G10" s="18"/>
      <c r="H10" s="18"/>
      <c r="I10" s="18"/>
      <c r="J10" s="13"/>
      <c r="K10" s="9"/>
      <c r="L10" s="152" t="str">
        <f>VLOOKUP(N10,$O$7:$Q$20,3,FALSE)</f>
        <v>강정림 전순길 양성주</v>
      </c>
      <c r="M10" s="152" t="str">
        <f>VLOOKUP(N10,$O$7:Q20,2,FALSE)</f>
        <v>시흥시</v>
      </c>
      <c r="N10" s="158">
        <v>6</v>
      </c>
      <c r="O10" s="2">
        <v>7</v>
      </c>
      <c r="P10" s="30" t="s">
        <v>338</v>
      </c>
      <c r="Q10" s="29" t="s">
        <v>583</v>
      </c>
      <c r="R10" s="29"/>
      <c r="S10">
        <v>3</v>
      </c>
    </row>
    <row r="11" spans="1:19" x14ac:dyDescent="0.4">
      <c r="A11" s="157"/>
      <c r="B11" s="157"/>
      <c r="C11" s="157"/>
      <c r="D11" s="11"/>
      <c r="E11" s="12"/>
      <c r="F11" s="18"/>
      <c r="G11" s="18"/>
      <c r="H11" s="18"/>
      <c r="I11" s="18"/>
      <c r="J11" s="13"/>
      <c r="K11" s="18"/>
      <c r="L11" s="157"/>
      <c r="M11" s="157"/>
      <c r="N11" s="159"/>
      <c r="O11" s="2">
        <v>6</v>
      </c>
      <c r="P11" s="30" t="s">
        <v>352</v>
      </c>
      <c r="Q11" s="29" t="s">
        <v>635</v>
      </c>
      <c r="R11" s="29"/>
      <c r="S11">
        <v>4</v>
      </c>
    </row>
    <row r="12" spans="1:19" x14ac:dyDescent="0.4">
      <c r="A12" s="66"/>
      <c r="B12" s="66"/>
      <c r="C12" s="18"/>
      <c r="D12" s="154" t="s">
        <v>475</v>
      </c>
      <c r="E12" s="160"/>
      <c r="F12" s="18"/>
      <c r="G12" s="18"/>
      <c r="H12" s="18"/>
      <c r="I12" s="18"/>
      <c r="J12" s="161" t="s">
        <v>474</v>
      </c>
      <c r="K12" s="154"/>
      <c r="L12" s="71"/>
      <c r="M12" s="70"/>
      <c r="N12" s="70"/>
      <c r="O12" s="2">
        <v>5</v>
      </c>
      <c r="P12" s="30" t="s">
        <v>339</v>
      </c>
      <c r="Q12" s="29" t="s">
        <v>584</v>
      </c>
      <c r="R12" s="29"/>
      <c r="S12">
        <v>5</v>
      </c>
    </row>
    <row r="13" spans="1:19" x14ac:dyDescent="0.4">
      <c r="A13" s="66"/>
      <c r="B13" s="66"/>
      <c r="C13" s="18"/>
      <c r="D13" s="154"/>
      <c r="E13" s="160"/>
      <c r="F13" s="18"/>
      <c r="G13" s="18"/>
      <c r="H13" s="18"/>
      <c r="I13" s="18"/>
      <c r="J13" s="161"/>
      <c r="K13" s="154"/>
      <c r="L13" s="71"/>
      <c r="M13" s="70"/>
      <c r="N13" s="70"/>
      <c r="O13" s="50">
        <v>3</v>
      </c>
      <c r="P13" s="108" t="s">
        <v>340</v>
      </c>
      <c r="Q13" s="109" t="s">
        <v>585</v>
      </c>
      <c r="R13" s="109"/>
      <c r="S13">
        <v>6</v>
      </c>
    </row>
    <row r="14" spans="1:19" ht="18" thickBot="1" x14ac:dyDescent="0.45">
      <c r="A14" s="18"/>
      <c r="B14" s="18"/>
      <c r="C14" s="18"/>
      <c r="D14" s="154"/>
      <c r="E14" s="160"/>
      <c r="F14" s="11"/>
      <c r="G14" s="15"/>
      <c r="H14" s="15"/>
      <c r="I14" s="15"/>
      <c r="J14" s="161"/>
      <c r="K14" s="154"/>
      <c r="L14" s="71"/>
      <c r="M14" s="71"/>
      <c r="N14" s="71"/>
      <c r="O14" s="1">
        <v>2</v>
      </c>
      <c r="P14" s="75" t="s">
        <v>351</v>
      </c>
      <c r="Q14" s="76" t="s">
        <v>586</v>
      </c>
      <c r="R14" s="76"/>
      <c r="S14">
        <v>7</v>
      </c>
    </row>
    <row r="15" spans="1:19" x14ac:dyDescent="0.4">
      <c r="A15" s="152">
        <v>2</v>
      </c>
      <c r="B15" s="152" t="str">
        <f>VLOOKUP(A15,$O$7:Q20,2,FALSE)</f>
        <v>화성시</v>
      </c>
      <c r="C15" s="152" t="str">
        <f>VLOOKUP(A15,$O$7:$Q$20,3,FALSE)</f>
        <v>서인희 정윤자 홍성화</v>
      </c>
      <c r="D15" s="18"/>
      <c r="E15" s="12"/>
      <c r="F15" s="18"/>
      <c r="G15" s="18"/>
      <c r="H15" s="18"/>
      <c r="I15" s="18"/>
      <c r="J15" s="13"/>
      <c r="K15" s="18"/>
      <c r="L15" s="152" t="str">
        <f>VLOOKUP(N15,$O$7:$Q$20,3,FALSE)</f>
        <v>문지숙 강미숙 유의랑</v>
      </c>
      <c r="M15" s="152" t="str">
        <f>VLOOKUP(N15,$O$7:Q20,2,FALSE)</f>
        <v>안산시</v>
      </c>
      <c r="N15" s="152">
        <v>5</v>
      </c>
      <c r="O15" s="51"/>
    </row>
    <row r="16" spans="1:19" x14ac:dyDescent="0.4">
      <c r="A16" s="157"/>
      <c r="B16" s="157"/>
      <c r="C16" s="157"/>
      <c r="D16" s="10"/>
      <c r="E16" s="12"/>
      <c r="F16" s="18"/>
      <c r="G16" s="18"/>
      <c r="H16" s="18"/>
      <c r="I16" s="18"/>
      <c r="J16" s="13"/>
      <c r="K16" s="11"/>
      <c r="L16" s="157"/>
      <c r="M16" s="157"/>
      <c r="N16" s="157"/>
      <c r="O16" s="51"/>
      <c r="P16" s="19"/>
      <c r="Q16" s="19"/>
    </row>
    <row r="17" spans="1:17" x14ac:dyDescent="0.4">
      <c r="A17" s="155" t="s">
        <v>469</v>
      </c>
      <c r="B17" s="155"/>
      <c r="C17" s="155"/>
      <c r="D17" s="60"/>
      <c r="E17" s="61"/>
      <c r="F17" s="18"/>
      <c r="G17" s="64" t="s">
        <v>109</v>
      </c>
      <c r="H17" s="18"/>
      <c r="I17" s="18"/>
      <c r="J17" s="9"/>
      <c r="K17" s="13"/>
      <c r="L17" s="155" t="s">
        <v>470</v>
      </c>
      <c r="M17" s="155"/>
      <c r="N17" s="155"/>
      <c r="O17" s="51"/>
      <c r="P17" s="19"/>
      <c r="Q17" s="19"/>
    </row>
    <row r="18" spans="1:17" x14ac:dyDescent="0.4">
      <c r="A18" s="156"/>
      <c r="B18" s="156"/>
      <c r="C18" s="156"/>
      <c r="D18" s="12"/>
      <c r="E18" s="18"/>
      <c r="F18" s="18"/>
      <c r="G18" s="154" t="s">
        <v>473</v>
      </c>
      <c r="H18" s="154"/>
      <c r="I18" s="18"/>
      <c r="J18" s="18"/>
      <c r="K18" s="13"/>
      <c r="L18" s="156"/>
      <c r="M18" s="156"/>
      <c r="N18" s="156"/>
      <c r="O18" s="51"/>
      <c r="P18" s="19"/>
      <c r="Q18" s="19"/>
    </row>
    <row r="19" spans="1:17" ht="16.5" customHeight="1" x14ac:dyDescent="0.4">
      <c r="A19" s="152">
        <v>3</v>
      </c>
      <c r="B19" s="152" t="str">
        <f>VLOOKUP(A19,$O$7:Q23,2,FALSE)</f>
        <v>안양시</v>
      </c>
      <c r="C19" s="152" t="str">
        <f>VLOOKUP(A19,$O$7:$Q$20,3,FALSE)</f>
        <v>정승연 강미숙 오금심</v>
      </c>
      <c r="D19" s="14"/>
      <c r="E19" s="18"/>
      <c r="F19" s="18"/>
      <c r="G19" s="154"/>
      <c r="H19" s="154"/>
      <c r="I19" s="18"/>
      <c r="J19" s="18"/>
      <c r="K19" s="13"/>
      <c r="L19" s="152" t="str">
        <f>VLOOKUP(N19,$O$7:$Q$20,3,FALSE)</f>
        <v>서봉순 이우영 이영희</v>
      </c>
      <c r="M19" s="152" t="str">
        <f>VLOOKUP(N19,$O$7:Q24,2,FALSE)</f>
        <v>부천시</v>
      </c>
      <c r="N19" s="152">
        <v>4</v>
      </c>
      <c r="O19" s="51"/>
      <c r="P19" s="51"/>
      <c r="Q19" s="51"/>
    </row>
    <row r="20" spans="1:17" ht="16.5" customHeight="1" x14ac:dyDescent="0.4">
      <c r="A20" s="157"/>
      <c r="B20" s="157"/>
      <c r="C20" s="157"/>
      <c r="D20" s="18"/>
      <c r="E20" s="18"/>
      <c r="F20" s="18"/>
      <c r="G20" s="18"/>
      <c r="H20" s="18"/>
      <c r="I20" s="18"/>
      <c r="J20" s="18"/>
      <c r="K20" s="67"/>
      <c r="L20" s="157"/>
      <c r="M20" s="157"/>
      <c r="N20" s="157"/>
      <c r="O20" s="51"/>
    </row>
  </sheetData>
  <sortState ref="P21:Q26">
    <sortCondition ref="P8"/>
  </sortState>
  <mergeCells count="35">
    <mergeCell ref="N19:N20"/>
    <mergeCell ref="M15:M16"/>
    <mergeCell ref="N15:N16"/>
    <mergeCell ref="A17:C18"/>
    <mergeCell ref="L17:N18"/>
    <mergeCell ref="G18:H19"/>
    <mergeCell ref="A19:A20"/>
    <mergeCell ref="B19:B20"/>
    <mergeCell ref="C19:C20"/>
    <mergeCell ref="L15:L16"/>
    <mergeCell ref="L19:L20"/>
    <mergeCell ref="M19:M20"/>
    <mergeCell ref="D12:E14"/>
    <mergeCell ref="J12:K14"/>
    <mergeCell ref="A15:A16"/>
    <mergeCell ref="B15:B16"/>
    <mergeCell ref="C15:C16"/>
    <mergeCell ref="N6:N7"/>
    <mergeCell ref="G7:H8"/>
    <mergeCell ref="L8:N9"/>
    <mergeCell ref="A10:A11"/>
    <mergeCell ref="B10:B11"/>
    <mergeCell ref="C10:C11"/>
    <mergeCell ref="L10:L11"/>
    <mergeCell ref="M10:M11"/>
    <mergeCell ref="N10:N11"/>
    <mergeCell ref="A6:A7"/>
    <mergeCell ref="L6:L7"/>
    <mergeCell ref="M6:M7"/>
    <mergeCell ref="B6:C7"/>
    <mergeCell ref="A1:N1"/>
    <mergeCell ref="A2:N2"/>
    <mergeCell ref="B3:D3"/>
    <mergeCell ref="G3:H3"/>
    <mergeCell ref="K3:M3"/>
  </mergeCells>
  <phoneticPr fontId="1" type="noConversion"/>
  <pageMargins left="0.7" right="0.7" top="0.75" bottom="0.75" header="0.3" footer="0.3"/>
  <pageSetup paperSize="9" orientation="portrait" horizontalDpi="0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6"/>
  <sheetViews>
    <sheetView topLeftCell="A2" zoomScale="70" zoomScaleNormal="70" workbookViewId="0">
      <selection activeCell="O18" sqref="O18"/>
    </sheetView>
  </sheetViews>
  <sheetFormatPr defaultRowHeight="17.399999999999999" x14ac:dyDescent="0.4"/>
  <cols>
    <col min="4" max="11" width="9.69921875" customWidth="1"/>
  </cols>
  <sheetData>
    <row r="1" spans="1:21" ht="45" customHeight="1" x14ac:dyDescent="0.4">
      <c r="A1" s="145" t="s">
        <v>321</v>
      </c>
      <c r="B1" s="146"/>
      <c r="C1" s="146"/>
      <c r="D1" s="146"/>
      <c r="E1" s="146"/>
      <c r="F1" s="146"/>
      <c r="G1" s="146"/>
      <c r="H1" s="146"/>
      <c r="I1" s="146"/>
      <c r="J1" s="146"/>
      <c r="K1" s="146"/>
      <c r="L1" s="146"/>
      <c r="M1" s="146"/>
      <c r="N1" s="146"/>
    </row>
    <row r="2" spans="1:21" x14ac:dyDescent="0.4">
      <c r="A2" s="147" t="s">
        <v>50</v>
      </c>
      <c r="B2" s="148"/>
      <c r="C2" s="148"/>
      <c r="D2" s="148"/>
      <c r="E2" s="148"/>
      <c r="F2" s="148"/>
      <c r="G2" s="148"/>
      <c r="H2" s="148"/>
      <c r="I2" s="148"/>
      <c r="J2" s="148"/>
      <c r="K2" s="148"/>
      <c r="L2" s="148"/>
      <c r="M2" s="148"/>
      <c r="N2" s="148"/>
    </row>
    <row r="3" spans="1:21" ht="19.8" thickBot="1" x14ac:dyDescent="0.45">
      <c r="A3" s="8"/>
      <c r="B3" s="149" t="s">
        <v>25</v>
      </c>
      <c r="C3" s="149"/>
      <c r="D3" s="149"/>
      <c r="E3" s="17" t="s">
        <v>26</v>
      </c>
      <c r="F3" s="17" t="s">
        <v>27</v>
      </c>
      <c r="G3" s="151" t="s">
        <v>5</v>
      </c>
      <c r="H3" s="151"/>
      <c r="I3" s="17" t="s">
        <v>27</v>
      </c>
      <c r="J3" s="17" t="s">
        <v>26</v>
      </c>
      <c r="K3" s="149" t="s">
        <v>25</v>
      </c>
      <c r="L3" s="149"/>
      <c r="M3" s="150"/>
      <c r="N3" s="4"/>
      <c r="O3" s="51"/>
      <c r="P3" s="51"/>
      <c r="Q3" s="51"/>
      <c r="R3" s="51"/>
      <c r="S3" s="51"/>
      <c r="T3" s="51"/>
      <c r="U3" s="51"/>
    </row>
    <row r="5" spans="1:21" x14ac:dyDescent="0.4">
      <c r="A5" s="51" t="s">
        <v>3</v>
      </c>
      <c r="B5" s="51" t="s">
        <v>4</v>
      </c>
      <c r="C5" s="51" t="s">
        <v>0</v>
      </c>
      <c r="D5" s="51"/>
      <c r="E5" s="51"/>
      <c r="F5" s="51"/>
      <c r="G5" s="51"/>
      <c r="H5" s="51"/>
      <c r="I5" s="51"/>
      <c r="J5" s="51"/>
      <c r="K5" s="51"/>
      <c r="L5" s="51" t="s">
        <v>0</v>
      </c>
      <c r="M5" s="51" t="s">
        <v>4</v>
      </c>
      <c r="N5" s="51" t="s">
        <v>3</v>
      </c>
    </row>
    <row r="6" spans="1:21" ht="17.25" customHeight="1" thickBot="1" x14ac:dyDescent="0.45">
      <c r="A6" s="165"/>
      <c r="B6" s="167" t="s">
        <v>316</v>
      </c>
      <c r="C6" s="168"/>
      <c r="D6" s="35"/>
      <c r="L6" s="167" t="s">
        <v>316</v>
      </c>
      <c r="M6" s="168"/>
      <c r="N6" s="181"/>
    </row>
    <row r="7" spans="1:21" ht="17.25" customHeight="1" thickBot="1" x14ac:dyDescent="0.45">
      <c r="A7" s="166"/>
      <c r="B7" s="169"/>
      <c r="C7" s="170"/>
      <c r="D7" s="36"/>
      <c r="K7" s="37"/>
      <c r="L7" s="169"/>
      <c r="M7" s="170"/>
      <c r="N7" s="182"/>
      <c r="O7" s="5" t="s">
        <v>2</v>
      </c>
      <c r="P7" s="6" t="s">
        <v>1</v>
      </c>
      <c r="Q7" s="7" t="s">
        <v>6</v>
      </c>
      <c r="R7" s="7" t="s">
        <v>7</v>
      </c>
      <c r="S7" s="7" t="s">
        <v>8</v>
      </c>
      <c r="T7" s="7" t="s">
        <v>9</v>
      </c>
    </row>
    <row r="8" spans="1:21" x14ac:dyDescent="0.4">
      <c r="A8" s="51"/>
      <c r="B8" s="51"/>
      <c r="C8" s="51"/>
      <c r="D8" s="38"/>
      <c r="K8" s="39"/>
      <c r="L8" s="121"/>
      <c r="M8" s="121"/>
      <c r="N8" s="121"/>
      <c r="O8" s="3">
        <v>1</v>
      </c>
      <c r="P8" s="30" t="s">
        <v>386</v>
      </c>
      <c r="Q8" s="30" t="s">
        <v>392</v>
      </c>
      <c r="R8" s="74"/>
      <c r="S8" s="74"/>
      <c r="T8" s="28"/>
      <c r="U8">
        <v>1</v>
      </c>
    </row>
    <row r="9" spans="1:21" x14ac:dyDescent="0.4">
      <c r="D9" s="38"/>
      <c r="E9" s="40"/>
      <c r="J9" s="37"/>
      <c r="K9" s="39"/>
      <c r="L9" s="124"/>
      <c r="M9" s="124"/>
      <c r="N9" s="124"/>
      <c r="O9" s="2">
        <v>6</v>
      </c>
      <c r="P9" s="117" t="s">
        <v>335</v>
      </c>
      <c r="Q9" s="116" t="s">
        <v>389</v>
      </c>
      <c r="R9" s="30"/>
      <c r="S9" s="30"/>
      <c r="T9" s="29"/>
      <c r="U9">
        <v>2</v>
      </c>
    </row>
    <row r="10" spans="1:21" x14ac:dyDescent="0.4">
      <c r="A10" s="183">
        <v>1</v>
      </c>
      <c r="B10" s="183" t="str">
        <f>VLOOKUP(A10,$O$7:Q31,2,FALSE)</f>
        <v>성남시</v>
      </c>
      <c r="C10" s="183" t="str">
        <f>VLOOKUP(A10,$O$7:$Q$28,3,FALSE)</f>
        <v>서광창</v>
      </c>
      <c r="D10" s="55"/>
      <c r="E10" s="38"/>
      <c r="J10" s="39"/>
      <c r="K10" s="35"/>
      <c r="L10" s="183" t="str">
        <f>VLOOKUP(N10,$O$7:$Q$28,3,FALSE)</f>
        <v>김상선</v>
      </c>
      <c r="M10" s="183" t="str">
        <f>VLOOKUP(N10,$O$7:Q28,2,FALSE)</f>
        <v>시흥시</v>
      </c>
      <c r="N10" s="183">
        <v>10</v>
      </c>
      <c r="O10" s="2">
        <v>3</v>
      </c>
      <c r="P10" s="51" t="s">
        <v>387</v>
      </c>
      <c r="Q10" s="30" t="s">
        <v>390</v>
      </c>
      <c r="R10" s="30"/>
      <c r="S10" s="30"/>
      <c r="T10" s="29"/>
      <c r="U10">
        <v>3</v>
      </c>
    </row>
    <row r="11" spans="1:21" x14ac:dyDescent="0.4">
      <c r="A11" s="184"/>
      <c r="B11" s="184"/>
      <c r="C11" s="184"/>
      <c r="D11" s="37"/>
      <c r="E11" s="38"/>
      <c r="J11" s="39"/>
      <c r="L11" s="184"/>
      <c r="M11" s="184"/>
      <c r="N11" s="184"/>
      <c r="O11" s="2">
        <v>4</v>
      </c>
      <c r="P11" s="30" t="s">
        <v>336</v>
      </c>
      <c r="Q11" s="30" t="s">
        <v>391</v>
      </c>
      <c r="R11" s="30"/>
      <c r="S11" s="30"/>
      <c r="T11" s="29"/>
      <c r="U11">
        <v>4</v>
      </c>
    </row>
    <row r="12" spans="1:21" x14ac:dyDescent="0.4">
      <c r="A12" s="51"/>
      <c r="B12" s="51"/>
      <c r="C12" s="45"/>
      <c r="D12" s="185" t="s">
        <v>480</v>
      </c>
      <c r="E12" s="186"/>
      <c r="J12" s="187" t="s">
        <v>478</v>
      </c>
      <c r="K12" s="185"/>
      <c r="M12" s="51"/>
      <c r="N12" s="51"/>
      <c r="O12" s="2">
        <v>2</v>
      </c>
      <c r="P12" s="30" t="s">
        <v>338</v>
      </c>
      <c r="Q12" s="30" t="s">
        <v>393</v>
      </c>
      <c r="R12" s="30"/>
      <c r="S12" s="30"/>
      <c r="T12" s="29"/>
      <c r="U12">
        <v>5</v>
      </c>
    </row>
    <row r="13" spans="1:21" x14ac:dyDescent="0.4">
      <c r="C13" s="45"/>
      <c r="D13" s="185"/>
      <c r="E13" s="186"/>
      <c r="F13" s="40"/>
      <c r="I13" s="37"/>
      <c r="J13" s="187"/>
      <c r="K13" s="185"/>
      <c r="O13" s="2">
        <v>10</v>
      </c>
      <c r="P13" s="30" t="s">
        <v>352</v>
      </c>
      <c r="Q13" s="30" t="s">
        <v>394</v>
      </c>
      <c r="R13" s="30"/>
      <c r="S13" s="30"/>
      <c r="T13" s="29"/>
      <c r="U13">
        <v>6</v>
      </c>
    </row>
    <row r="14" spans="1:21" ht="16.5" customHeight="1" x14ac:dyDescent="0.4">
      <c r="A14" s="165"/>
      <c r="B14" s="167" t="s">
        <v>316</v>
      </c>
      <c r="C14" s="168"/>
      <c r="E14" s="38"/>
      <c r="F14" s="38"/>
      <c r="I14" s="39"/>
      <c r="J14" s="39"/>
      <c r="L14" s="183" t="str">
        <f>VLOOKUP(N14,$O$7:$Q$28,3,FALSE)</f>
        <v>문찬경</v>
      </c>
      <c r="M14" s="183" t="str">
        <f>VLOOKUP(N14,$O$7:Q32,2,FALSE)</f>
        <v>안양시</v>
      </c>
      <c r="N14" s="183">
        <v>9</v>
      </c>
      <c r="O14" s="2">
        <v>5</v>
      </c>
      <c r="P14" s="30" t="s">
        <v>339</v>
      </c>
      <c r="Q14" s="30" t="s">
        <v>395</v>
      </c>
      <c r="R14" s="30"/>
      <c r="S14" s="30"/>
      <c r="T14" s="29"/>
      <c r="U14">
        <v>7</v>
      </c>
    </row>
    <row r="15" spans="1:21" ht="16.5" customHeight="1" x14ac:dyDescent="0.4">
      <c r="A15" s="166"/>
      <c r="B15" s="169"/>
      <c r="C15" s="170"/>
      <c r="D15" s="36"/>
      <c r="E15" s="38"/>
      <c r="F15" s="38"/>
      <c r="I15" s="39"/>
      <c r="J15" s="39"/>
      <c r="K15" s="37"/>
      <c r="L15" s="184"/>
      <c r="M15" s="184"/>
      <c r="N15" s="184"/>
      <c r="O15" s="2">
        <v>9</v>
      </c>
      <c r="P15" s="30" t="s">
        <v>340</v>
      </c>
      <c r="Q15" s="30" t="s">
        <v>396</v>
      </c>
      <c r="R15" s="30"/>
      <c r="S15" s="30"/>
      <c r="T15" s="29"/>
      <c r="U15">
        <v>8</v>
      </c>
    </row>
    <row r="16" spans="1:21" ht="16.5" customHeight="1" x14ac:dyDescent="0.4">
      <c r="A16" s="66"/>
      <c r="B16" s="110"/>
      <c r="C16" s="110"/>
      <c r="D16" s="38"/>
      <c r="E16" s="38"/>
      <c r="F16" s="38"/>
      <c r="I16" s="39"/>
      <c r="J16" s="39"/>
      <c r="K16" s="39"/>
      <c r="L16" s="51"/>
      <c r="M16" s="51"/>
      <c r="N16" s="51"/>
      <c r="O16" s="50">
        <v>7</v>
      </c>
      <c r="P16" s="108" t="s">
        <v>388</v>
      </c>
      <c r="Q16" s="108" t="s">
        <v>397</v>
      </c>
      <c r="R16" s="108"/>
      <c r="S16" s="108"/>
      <c r="T16" s="109"/>
      <c r="U16">
        <v>9</v>
      </c>
    </row>
    <row r="17" spans="1:21" ht="18" thickBot="1" x14ac:dyDescent="0.45">
      <c r="A17" s="121"/>
      <c r="B17" s="121"/>
      <c r="C17" s="121"/>
      <c r="D17" s="42"/>
      <c r="E17" s="43"/>
      <c r="F17" s="38"/>
      <c r="G17" s="58"/>
      <c r="I17" s="39"/>
      <c r="J17" s="35"/>
      <c r="K17" s="39"/>
      <c r="L17" s="178" t="s">
        <v>477</v>
      </c>
      <c r="M17" s="173"/>
      <c r="N17" s="173"/>
      <c r="O17" s="1">
        <v>8</v>
      </c>
      <c r="P17" s="75" t="s">
        <v>378</v>
      </c>
      <c r="Q17" s="75" t="s">
        <v>398</v>
      </c>
      <c r="R17" s="75"/>
      <c r="S17" s="75"/>
      <c r="T17" s="76"/>
      <c r="U17">
        <v>10</v>
      </c>
    </row>
    <row r="18" spans="1:21" x14ac:dyDescent="0.4">
      <c r="A18" s="124"/>
      <c r="B18" s="124"/>
      <c r="C18" s="124"/>
      <c r="D18" s="38"/>
      <c r="F18" s="38"/>
      <c r="G18" s="39"/>
      <c r="I18" s="39"/>
      <c r="K18" s="39"/>
      <c r="L18" s="156"/>
      <c r="M18" s="156"/>
      <c r="N18" s="156"/>
      <c r="O18" s="51"/>
      <c r="P18" s="19"/>
      <c r="Q18" s="19"/>
    </row>
    <row r="19" spans="1:21" x14ac:dyDescent="0.4">
      <c r="A19" s="152">
        <v>2</v>
      </c>
      <c r="B19" s="183" t="str">
        <f>VLOOKUP(A19,$O$7:Q39,2,FALSE)</f>
        <v>수원시</v>
      </c>
      <c r="C19" s="183" t="str">
        <f>VLOOKUP(A19,$O$7:$Q$28,3,FALSE)</f>
        <v>전진우</v>
      </c>
      <c r="D19" s="55"/>
      <c r="F19" s="38"/>
      <c r="I19" s="39"/>
      <c r="K19" s="39"/>
      <c r="L19" s="183" t="str">
        <f>VLOOKUP(N19,$O$7:$Q$28,3,FALSE)</f>
        <v>남상열</v>
      </c>
      <c r="M19" s="183" t="str">
        <f>VLOOKUP(N19,$O$7:Q36,2,FALSE)</f>
        <v>화성시</v>
      </c>
      <c r="N19" s="162">
        <v>8</v>
      </c>
      <c r="O19" s="51"/>
      <c r="P19" s="51"/>
      <c r="Q19" s="51"/>
    </row>
    <row r="20" spans="1:21" x14ac:dyDescent="0.4">
      <c r="A20" s="157"/>
      <c r="B20" s="184"/>
      <c r="C20" s="184"/>
      <c r="F20" s="38"/>
      <c r="I20" s="39"/>
      <c r="K20" s="40"/>
      <c r="L20" s="184"/>
      <c r="M20" s="184"/>
      <c r="N20" s="163"/>
      <c r="O20" s="51"/>
      <c r="P20" s="19"/>
      <c r="Q20" s="19"/>
    </row>
    <row r="21" spans="1:21" x14ac:dyDescent="0.4">
      <c r="A21" s="51"/>
      <c r="B21" s="51"/>
      <c r="C21" s="51"/>
      <c r="D21" s="45"/>
      <c r="E21" s="185" t="s">
        <v>483</v>
      </c>
      <c r="F21" s="186"/>
      <c r="G21" s="188" t="s">
        <v>14</v>
      </c>
      <c r="H21" s="189"/>
      <c r="I21" s="185" t="s">
        <v>482</v>
      </c>
      <c r="J21" s="185"/>
      <c r="K21" s="45"/>
      <c r="L21" s="51"/>
      <c r="M21" s="51"/>
      <c r="N21" s="51"/>
      <c r="O21" s="51"/>
      <c r="P21" s="19"/>
      <c r="Q21" s="19"/>
    </row>
    <row r="22" spans="1:21" x14ac:dyDescent="0.4">
      <c r="D22" s="45"/>
      <c r="E22" s="185"/>
      <c r="F22" s="186"/>
      <c r="G22" s="118" t="s">
        <v>484</v>
      </c>
      <c r="H22" s="122"/>
      <c r="I22" s="185"/>
      <c r="J22" s="185"/>
      <c r="K22" s="45"/>
      <c r="O22" s="51"/>
      <c r="P22" s="19"/>
      <c r="Q22" s="19"/>
    </row>
    <row r="23" spans="1:21" ht="16.5" customHeight="1" x14ac:dyDescent="0.4">
      <c r="A23" s="152">
        <v>3</v>
      </c>
      <c r="B23" s="183" t="str">
        <f>VLOOKUP(A23,$O$7:Q43,2,FALSE)</f>
        <v>남양주</v>
      </c>
      <c r="C23" s="183" t="str">
        <f>VLOOKUP(A23,$O$7:$Q$28,3,FALSE)</f>
        <v>황재청</v>
      </c>
      <c r="F23" s="38"/>
      <c r="I23" s="39"/>
      <c r="L23" s="167" t="s">
        <v>316</v>
      </c>
      <c r="M23" s="168"/>
      <c r="N23" s="165"/>
      <c r="O23" s="51"/>
      <c r="P23" s="19"/>
      <c r="Q23" s="19"/>
    </row>
    <row r="24" spans="1:21" ht="16.5" customHeight="1" x14ac:dyDescent="0.4">
      <c r="A24" s="157"/>
      <c r="B24" s="184"/>
      <c r="C24" s="184"/>
      <c r="D24" s="36"/>
      <c r="F24" s="38"/>
      <c r="I24" s="39"/>
      <c r="K24" s="36"/>
      <c r="L24" s="169"/>
      <c r="M24" s="170"/>
      <c r="N24" s="166"/>
    </row>
    <row r="25" spans="1:21" x14ac:dyDescent="0.4">
      <c r="A25" s="178" t="s">
        <v>476</v>
      </c>
      <c r="B25" s="173"/>
      <c r="C25" s="173"/>
      <c r="D25" s="38"/>
      <c r="F25" s="38"/>
      <c r="I25" s="39"/>
      <c r="K25" s="39"/>
      <c r="L25" s="185"/>
      <c r="M25" s="185"/>
      <c r="N25" s="185"/>
    </row>
    <row r="26" spans="1:21" x14ac:dyDescent="0.4">
      <c r="A26" s="156"/>
      <c r="B26" s="156"/>
      <c r="C26" s="156"/>
      <c r="D26" s="38"/>
      <c r="E26" s="40"/>
      <c r="F26" s="38"/>
      <c r="I26" s="39"/>
      <c r="J26" s="37"/>
      <c r="K26" s="39"/>
      <c r="L26" s="185"/>
      <c r="M26" s="185"/>
      <c r="N26" s="185"/>
    </row>
    <row r="27" spans="1:21" x14ac:dyDescent="0.4">
      <c r="A27" s="183">
        <v>4</v>
      </c>
      <c r="B27" s="183" t="str">
        <f>VLOOKUP(A27,$O$7:Q47,2,FALSE)</f>
        <v>부천시</v>
      </c>
      <c r="C27" s="183" t="str">
        <f>VLOOKUP(A27,$O$7:$Q$28,3,FALSE)</f>
        <v>채성일</v>
      </c>
      <c r="D27" s="55"/>
      <c r="E27" s="38"/>
      <c r="F27" s="38"/>
      <c r="I27" s="39"/>
      <c r="J27" s="39"/>
      <c r="K27" s="55"/>
      <c r="L27" s="183" t="str">
        <f>VLOOKUP(N27,$O$7:$Q$28,3,FALSE)</f>
        <v>권용락</v>
      </c>
      <c r="M27" s="183" t="str">
        <f>VLOOKUP(N27,$O$7:Q44,2,FALSE)</f>
        <v>용인시</v>
      </c>
      <c r="N27" s="183">
        <v>7</v>
      </c>
    </row>
    <row r="28" spans="1:21" x14ac:dyDescent="0.4">
      <c r="A28" s="184"/>
      <c r="B28" s="184"/>
      <c r="C28" s="184"/>
      <c r="E28" s="38"/>
      <c r="F28" s="38"/>
      <c r="I28" s="39"/>
      <c r="J28" s="39"/>
      <c r="L28" s="184"/>
      <c r="M28" s="184"/>
      <c r="N28" s="184"/>
    </row>
    <row r="29" spans="1:21" x14ac:dyDescent="0.4">
      <c r="A29" s="51"/>
      <c r="B29" s="51"/>
      <c r="D29" s="185" t="s">
        <v>481</v>
      </c>
      <c r="E29" s="186"/>
      <c r="F29" s="43"/>
      <c r="I29" s="39"/>
      <c r="J29" s="187" t="s">
        <v>479</v>
      </c>
      <c r="K29" s="185"/>
      <c r="M29" s="51"/>
      <c r="N29" s="51"/>
    </row>
    <row r="30" spans="1:21" x14ac:dyDescent="0.4">
      <c r="D30" s="185"/>
      <c r="E30" s="186"/>
      <c r="I30" s="27"/>
      <c r="J30" s="187"/>
      <c r="K30" s="185"/>
    </row>
    <row r="31" spans="1:21" x14ac:dyDescent="0.4">
      <c r="A31" s="183">
        <v>5</v>
      </c>
      <c r="B31" s="183" t="str">
        <f>VLOOKUP(A31,$O$7:Q51,2,FALSE)</f>
        <v>안산시</v>
      </c>
      <c r="C31" s="183" t="str">
        <f>VLOOKUP(A31,$O$7:$Q$28,3,FALSE)</f>
        <v>손문수</v>
      </c>
      <c r="E31" s="38"/>
      <c r="J31" s="39"/>
      <c r="L31" s="183" t="str">
        <f>VLOOKUP(N31,$O$7:$Q$28,3,FALSE)</f>
        <v>송상섭</v>
      </c>
      <c r="M31" s="183" t="str">
        <f>VLOOKUP(N31,$O$7:Q48,2,FALSE)</f>
        <v>군포시</v>
      </c>
      <c r="N31" s="183">
        <v>6</v>
      </c>
    </row>
    <row r="32" spans="1:21" x14ac:dyDescent="0.4">
      <c r="A32" s="184"/>
      <c r="B32" s="184"/>
      <c r="C32" s="184"/>
      <c r="D32" s="36"/>
      <c r="E32" s="38"/>
      <c r="J32" s="39"/>
      <c r="K32" s="36"/>
      <c r="L32" s="184"/>
      <c r="M32" s="184"/>
      <c r="N32" s="184"/>
    </row>
    <row r="33" spans="1:14" x14ac:dyDescent="0.4">
      <c r="A33" s="121"/>
      <c r="B33" s="121"/>
      <c r="C33" s="121"/>
      <c r="D33" s="38"/>
      <c r="E33" s="43"/>
      <c r="G33" s="191" t="s">
        <v>49</v>
      </c>
      <c r="H33" s="191"/>
      <c r="J33" s="35"/>
      <c r="K33" s="49"/>
      <c r="L33" s="192"/>
      <c r="M33" s="192"/>
      <c r="N33" s="51"/>
    </row>
    <row r="34" spans="1:14" x14ac:dyDescent="0.4">
      <c r="A34" s="124"/>
      <c r="B34" s="124"/>
      <c r="C34" s="124"/>
      <c r="D34" s="38"/>
      <c r="G34" s="121" t="s">
        <v>485</v>
      </c>
      <c r="H34" s="121"/>
      <c r="K34" s="39"/>
      <c r="L34" s="193"/>
      <c r="M34" s="193"/>
    </row>
    <row r="35" spans="1:14" ht="16.5" customHeight="1" x14ac:dyDescent="0.4">
      <c r="A35" s="165"/>
      <c r="B35" s="167" t="s">
        <v>316</v>
      </c>
      <c r="C35" s="168"/>
      <c r="D35" s="55"/>
      <c r="K35" s="35"/>
      <c r="L35" s="167" t="s">
        <v>316</v>
      </c>
      <c r="M35" s="168"/>
      <c r="N35" s="181"/>
    </row>
    <row r="36" spans="1:14" ht="16.5" customHeight="1" x14ac:dyDescent="0.4">
      <c r="A36" s="166"/>
      <c r="B36" s="169"/>
      <c r="C36" s="170"/>
      <c r="L36" s="169"/>
      <c r="M36" s="170"/>
      <c r="N36" s="182"/>
    </row>
  </sheetData>
  <sortState ref="R21:S29">
    <sortCondition ref="R8"/>
  </sortState>
  <mergeCells count="64">
    <mergeCell ref="N35:N36"/>
    <mergeCell ref="A33:C34"/>
    <mergeCell ref="G33:H33"/>
    <mergeCell ref="L33:M34"/>
    <mergeCell ref="G34:H34"/>
    <mergeCell ref="A35:A36"/>
    <mergeCell ref="L35:M36"/>
    <mergeCell ref="B35:C36"/>
    <mergeCell ref="L31:L32"/>
    <mergeCell ref="M31:M32"/>
    <mergeCell ref="N31:N32"/>
    <mergeCell ref="A27:A28"/>
    <mergeCell ref="B27:B28"/>
    <mergeCell ref="C27:C28"/>
    <mergeCell ref="L27:L28"/>
    <mergeCell ref="M27:M28"/>
    <mergeCell ref="D29:E30"/>
    <mergeCell ref="J29:K30"/>
    <mergeCell ref="A31:A32"/>
    <mergeCell ref="B31:B32"/>
    <mergeCell ref="C31:C32"/>
    <mergeCell ref="N23:N24"/>
    <mergeCell ref="A25:C26"/>
    <mergeCell ref="L25:N26"/>
    <mergeCell ref="L23:M24"/>
    <mergeCell ref="N27:N28"/>
    <mergeCell ref="B23:B24"/>
    <mergeCell ref="C23:C24"/>
    <mergeCell ref="E21:F22"/>
    <mergeCell ref="G21:H21"/>
    <mergeCell ref="I21:J22"/>
    <mergeCell ref="G22:H22"/>
    <mergeCell ref="A23:A24"/>
    <mergeCell ref="N14:N15"/>
    <mergeCell ref="A17:C18"/>
    <mergeCell ref="L17:N18"/>
    <mergeCell ref="A19:A20"/>
    <mergeCell ref="B19:B20"/>
    <mergeCell ref="C19:C20"/>
    <mergeCell ref="L19:L20"/>
    <mergeCell ref="M19:M20"/>
    <mergeCell ref="N19:N20"/>
    <mergeCell ref="L14:L15"/>
    <mergeCell ref="D12:E13"/>
    <mergeCell ref="J12:K13"/>
    <mergeCell ref="A14:A15"/>
    <mergeCell ref="B14:C15"/>
    <mergeCell ref="M14:M15"/>
    <mergeCell ref="N6:N7"/>
    <mergeCell ref="L8:N9"/>
    <mergeCell ref="A10:A11"/>
    <mergeCell ref="B10:B11"/>
    <mergeCell ref="C10:C11"/>
    <mergeCell ref="L10:L11"/>
    <mergeCell ref="M10:M11"/>
    <mergeCell ref="N10:N11"/>
    <mergeCell ref="A6:A7"/>
    <mergeCell ref="L6:M7"/>
    <mergeCell ref="B6:C7"/>
    <mergeCell ref="A1:N1"/>
    <mergeCell ref="A2:N2"/>
    <mergeCell ref="B3:D3"/>
    <mergeCell ref="G3:H3"/>
    <mergeCell ref="K3:M3"/>
  </mergeCells>
  <phoneticPr fontId="1" type="noConversion"/>
  <pageMargins left="0.7" right="0.7" top="0.75" bottom="0.75" header="0.3" footer="0.3"/>
  <pageSetup paperSize="9" orientation="portrait" horizontalDpi="0" verticalDpi="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9"/>
  <sheetViews>
    <sheetView zoomScale="85" zoomScaleNormal="85" workbookViewId="0">
      <selection activeCell="O9" sqref="O9"/>
    </sheetView>
  </sheetViews>
  <sheetFormatPr defaultRowHeight="17.399999999999999" x14ac:dyDescent="0.4"/>
  <cols>
    <col min="4" max="11" width="9.69921875" customWidth="1"/>
  </cols>
  <sheetData>
    <row r="1" spans="1:22" ht="39" customHeight="1" x14ac:dyDescent="0.4">
      <c r="A1" s="145" t="s">
        <v>334</v>
      </c>
      <c r="B1" s="146"/>
      <c r="C1" s="146"/>
      <c r="D1" s="146"/>
      <c r="E1" s="146"/>
      <c r="F1" s="146"/>
      <c r="G1" s="146"/>
      <c r="H1" s="146"/>
      <c r="I1" s="146"/>
      <c r="J1" s="146"/>
      <c r="K1" s="146"/>
      <c r="L1" s="146"/>
      <c r="M1" s="146"/>
      <c r="N1" s="146"/>
    </row>
    <row r="2" spans="1:22" x14ac:dyDescent="0.4">
      <c r="A2" s="147" t="s">
        <v>50</v>
      </c>
      <c r="B2" s="148"/>
      <c r="C2" s="148"/>
      <c r="D2" s="148"/>
      <c r="E2" s="148"/>
      <c r="F2" s="148"/>
      <c r="G2" s="148"/>
      <c r="H2" s="148"/>
      <c r="I2" s="148"/>
      <c r="J2" s="148"/>
      <c r="K2" s="148"/>
      <c r="L2" s="148"/>
      <c r="M2" s="148"/>
      <c r="N2" s="148"/>
    </row>
    <row r="3" spans="1:22" ht="19.8" thickBot="1" x14ac:dyDescent="0.45">
      <c r="A3" s="8"/>
      <c r="B3" s="149" t="s">
        <v>105</v>
      </c>
      <c r="C3" s="149"/>
      <c r="D3" s="150"/>
      <c r="E3" s="17" t="s">
        <v>27</v>
      </c>
      <c r="F3" s="17"/>
      <c r="G3" s="151" t="s">
        <v>5</v>
      </c>
      <c r="H3" s="151"/>
      <c r="I3" s="17"/>
      <c r="J3" s="17" t="s">
        <v>27</v>
      </c>
      <c r="K3" s="149" t="s">
        <v>105</v>
      </c>
      <c r="L3" s="149"/>
      <c r="M3" s="150"/>
      <c r="N3" s="4"/>
      <c r="O3" s="51"/>
      <c r="P3" s="51"/>
      <c r="Q3" s="51"/>
      <c r="R3" s="51"/>
      <c r="S3" s="51"/>
      <c r="T3" s="51"/>
      <c r="U3" s="51"/>
      <c r="V3" s="51"/>
    </row>
    <row r="5" spans="1:22" x14ac:dyDescent="0.4">
      <c r="A5" s="51" t="s">
        <v>3</v>
      </c>
      <c r="B5" s="51" t="s">
        <v>4</v>
      </c>
      <c r="C5" s="51" t="s">
        <v>0</v>
      </c>
      <c r="D5" s="51"/>
      <c r="E5" s="51"/>
      <c r="F5" s="51"/>
      <c r="G5" s="18" t="s">
        <v>14</v>
      </c>
      <c r="H5" s="51"/>
      <c r="I5" s="51"/>
      <c r="J5" s="51"/>
      <c r="K5" s="51"/>
      <c r="L5" s="51" t="s">
        <v>0</v>
      </c>
      <c r="M5" s="51" t="s">
        <v>4</v>
      </c>
      <c r="N5" s="51" t="s">
        <v>3</v>
      </c>
    </row>
    <row r="6" spans="1:22" ht="18" thickBot="1" x14ac:dyDescent="0.45">
      <c r="A6" s="152">
        <v>1</v>
      </c>
      <c r="B6" s="152" t="str">
        <f>VLOOKUP(A6,$O$7:Q19,2,FALSE)</f>
        <v>성남시</v>
      </c>
      <c r="C6" s="152" t="str">
        <f>VLOOKUP(A6,$O$7:$Q$19,3,FALSE)</f>
        <v>이나경</v>
      </c>
      <c r="D6" s="9"/>
      <c r="E6" s="18"/>
      <c r="G6" s="194" t="s">
        <v>490</v>
      </c>
      <c r="H6" s="154"/>
      <c r="I6" s="18"/>
      <c r="J6" s="18"/>
      <c r="K6" s="18"/>
      <c r="L6" s="152" t="str">
        <f>VLOOKUP(N6,$O$7:$Q$19,3,FALSE)</f>
        <v>장은수</v>
      </c>
      <c r="M6" s="152" t="str">
        <f>VLOOKUP(N6,$O$7:Q19,2,FALSE)</f>
        <v>남양주</v>
      </c>
      <c r="N6" s="152">
        <v>8</v>
      </c>
    </row>
    <row r="7" spans="1:22" ht="18" thickBot="1" x14ac:dyDescent="0.45">
      <c r="A7" s="157"/>
      <c r="B7" s="157"/>
      <c r="C7" s="157"/>
      <c r="D7" s="10"/>
      <c r="E7" s="18"/>
      <c r="F7" s="18"/>
      <c r="G7" s="154"/>
      <c r="H7" s="154"/>
      <c r="I7" s="18"/>
      <c r="J7" s="18"/>
      <c r="K7" s="11"/>
      <c r="L7" s="157"/>
      <c r="M7" s="157"/>
      <c r="N7" s="153"/>
      <c r="O7" s="5" t="s">
        <v>2</v>
      </c>
      <c r="P7" s="6" t="s">
        <v>1</v>
      </c>
      <c r="Q7" s="7" t="s">
        <v>0</v>
      </c>
      <c r="R7" s="7" t="s">
        <v>0</v>
      </c>
      <c r="S7" s="7" t="s">
        <v>0</v>
      </c>
      <c r="T7" s="7" t="s">
        <v>0</v>
      </c>
    </row>
    <row r="8" spans="1:22" x14ac:dyDescent="0.4">
      <c r="A8" s="155" t="s">
        <v>487</v>
      </c>
      <c r="B8" s="155"/>
      <c r="C8" s="155"/>
      <c r="D8" s="12"/>
      <c r="E8" s="18"/>
      <c r="F8" s="18"/>
      <c r="G8" s="18"/>
      <c r="H8" s="18"/>
      <c r="I8" s="18"/>
      <c r="J8" s="18"/>
      <c r="K8" s="13"/>
      <c r="L8" s="155" t="s">
        <v>488</v>
      </c>
      <c r="M8" s="155"/>
      <c r="N8" s="155"/>
      <c r="O8" s="3">
        <v>1</v>
      </c>
      <c r="P8" s="30" t="s">
        <v>337</v>
      </c>
      <c r="Q8" s="29" t="s">
        <v>381</v>
      </c>
      <c r="R8" s="28"/>
      <c r="S8" s="28"/>
      <c r="T8" s="28"/>
      <c r="U8">
        <v>1</v>
      </c>
    </row>
    <row r="9" spans="1:22" x14ac:dyDescent="0.4">
      <c r="A9" s="156"/>
      <c r="B9" s="156"/>
      <c r="C9" s="156"/>
      <c r="D9" s="12"/>
      <c r="E9" s="67"/>
      <c r="F9" s="18"/>
      <c r="G9" s="18"/>
      <c r="H9" s="18"/>
      <c r="I9" s="18"/>
      <c r="J9" s="11"/>
      <c r="K9" s="13"/>
      <c r="L9" s="156"/>
      <c r="M9" s="156"/>
      <c r="N9" s="156"/>
      <c r="O9" s="2">
        <v>8</v>
      </c>
      <c r="P9" s="117" t="s">
        <v>399</v>
      </c>
      <c r="Q9" s="106" t="s">
        <v>400</v>
      </c>
      <c r="R9" s="29"/>
      <c r="S9" s="29"/>
      <c r="T9" s="29"/>
      <c r="U9">
        <v>2</v>
      </c>
    </row>
    <row r="10" spans="1:22" x14ac:dyDescent="0.4">
      <c r="A10" s="152">
        <v>2</v>
      </c>
      <c r="B10" s="152" t="str">
        <f>VLOOKUP(A10,$O$7:Q19,2,FALSE)</f>
        <v>화성시</v>
      </c>
      <c r="C10" s="152" t="str">
        <f>VLOOKUP(A10,$O$7:$Q$19,3,FALSE)</f>
        <v>홍성화</v>
      </c>
      <c r="D10" s="14"/>
      <c r="E10" s="12"/>
      <c r="F10" s="18"/>
      <c r="G10" s="18"/>
      <c r="H10" s="18"/>
      <c r="I10" s="18"/>
      <c r="J10" s="13"/>
      <c r="K10" s="9"/>
      <c r="L10" s="152" t="str">
        <f>VLOOKUP(N10,$O$7:$Q$19,3,FALSE)</f>
        <v>김경희</v>
      </c>
      <c r="M10" s="152" t="str">
        <f>VLOOKUP(N10,$O$7:Q19,2,FALSE)</f>
        <v>수원시</v>
      </c>
      <c r="N10" s="158">
        <v>7</v>
      </c>
      <c r="O10" s="2">
        <v>5</v>
      </c>
      <c r="P10" s="30" t="s">
        <v>336</v>
      </c>
      <c r="Q10" s="29" t="s">
        <v>380</v>
      </c>
      <c r="R10" s="29"/>
      <c r="S10" s="29"/>
      <c r="T10" s="29"/>
      <c r="U10">
        <v>3</v>
      </c>
    </row>
    <row r="11" spans="1:22" x14ac:dyDescent="0.4">
      <c r="A11" s="157"/>
      <c r="B11" s="157"/>
      <c r="C11" s="157"/>
      <c r="D11" s="11"/>
      <c r="E11" s="12"/>
      <c r="F11" s="18"/>
      <c r="G11" s="18"/>
      <c r="H11" s="18"/>
      <c r="I11" s="18"/>
      <c r="J11" s="13"/>
      <c r="K11" s="18"/>
      <c r="L11" s="157"/>
      <c r="M11" s="157"/>
      <c r="N11" s="159"/>
      <c r="O11" s="2">
        <v>7</v>
      </c>
      <c r="P11" s="30" t="s">
        <v>338</v>
      </c>
      <c r="Q11" s="29" t="s">
        <v>382</v>
      </c>
      <c r="R11" s="29"/>
      <c r="S11" s="29"/>
      <c r="T11" s="29"/>
      <c r="U11">
        <v>4</v>
      </c>
    </row>
    <row r="12" spans="1:22" x14ac:dyDescent="0.4">
      <c r="A12" s="70"/>
      <c r="B12" s="70"/>
      <c r="C12" s="71"/>
      <c r="D12" s="154" t="s">
        <v>493</v>
      </c>
      <c r="E12" s="160"/>
      <c r="F12" s="18"/>
      <c r="G12" s="18"/>
      <c r="H12" s="18"/>
      <c r="I12" s="18"/>
      <c r="J12" s="161" t="s">
        <v>491</v>
      </c>
      <c r="K12" s="154"/>
      <c r="L12" s="71"/>
      <c r="M12" s="70"/>
      <c r="N12" s="70"/>
      <c r="O12" s="2">
        <v>6</v>
      </c>
      <c r="P12" s="30" t="s">
        <v>352</v>
      </c>
      <c r="Q12" s="29" t="s">
        <v>383</v>
      </c>
      <c r="R12" s="29"/>
      <c r="S12" s="29"/>
      <c r="T12" s="29"/>
      <c r="U12">
        <v>5</v>
      </c>
    </row>
    <row r="13" spans="1:22" x14ac:dyDescent="0.4">
      <c r="A13" s="71"/>
      <c r="B13" s="71"/>
      <c r="C13" s="71"/>
      <c r="D13" s="154"/>
      <c r="E13" s="160"/>
      <c r="F13" s="11"/>
      <c r="G13" s="15"/>
      <c r="H13" s="15"/>
      <c r="I13" s="15"/>
      <c r="J13" s="161"/>
      <c r="K13" s="154"/>
      <c r="L13" s="71"/>
      <c r="M13" s="71"/>
      <c r="N13" s="71"/>
      <c r="O13" s="2">
        <v>4</v>
      </c>
      <c r="P13" s="30" t="s">
        <v>339</v>
      </c>
      <c r="Q13" s="29" t="s">
        <v>379</v>
      </c>
      <c r="R13" s="29"/>
      <c r="S13" s="29"/>
      <c r="T13" s="29"/>
      <c r="U13">
        <v>6</v>
      </c>
    </row>
    <row r="14" spans="1:22" x14ac:dyDescent="0.4">
      <c r="A14" s="152">
        <v>3</v>
      </c>
      <c r="B14" s="152" t="str">
        <f>VLOOKUP(A14,$O$7:Q19,2,FALSE)</f>
        <v>안양시</v>
      </c>
      <c r="C14" s="152" t="str">
        <f>VLOOKUP(A14,$O$7:$Q$19,3,FALSE)</f>
        <v>오금심</v>
      </c>
      <c r="D14" s="18"/>
      <c r="E14" s="12"/>
      <c r="F14" s="18"/>
      <c r="G14" s="18" t="s">
        <v>110</v>
      </c>
      <c r="H14" s="18"/>
      <c r="I14" s="18"/>
      <c r="J14" s="13"/>
      <c r="K14" s="18"/>
      <c r="L14" s="152" t="str">
        <f>VLOOKUP(N14,$O$7:$Q$19,3,FALSE)</f>
        <v>강정림</v>
      </c>
      <c r="M14" s="152" t="str">
        <f>VLOOKUP(N14,$O$7:Q19,2,FALSE)</f>
        <v>시흥시</v>
      </c>
      <c r="N14" s="164">
        <v>6</v>
      </c>
      <c r="O14" s="2">
        <v>3</v>
      </c>
      <c r="P14" s="30" t="s">
        <v>340</v>
      </c>
      <c r="Q14" s="29" t="s">
        <v>384</v>
      </c>
      <c r="R14" s="29"/>
      <c r="S14" s="29"/>
      <c r="T14" s="29"/>
      <c r="U14">
        <v>7</v>
      </c>
    </row>
    <row r="15" spans="1:22" ht="18" thickBot="1" x14ac:dyDescent="0.45">
      <c r="A15" s="157"/>
      <c r="B15" s="157"/>
      <c r="C15" s="157"/>
      <c r="D15" s="10"/>
      <c r="E15" s="12"/>
      <c r="F15" s="13"/>
      <c r="G15" s="194" t="s">
        <v>492</v>
      </c>
      <c r="H15" s="154"/>
      <c r="I15" s="18"/>
      <c r="J15" s="13"/>
      <c r="K15" s="11"/>
      <c r="L15" s="157"/>
      <c r="M15" s="157"/>
      <c r="N15" s="153"/>
      <c r="O15" s="1">
        <v>2</v>
      </c>
      <c r="P15" s="78" t="s">
        <v>351</v>
      </c>
      <c r="Q15" s="79" t="s">
        <v>385</v>
      </c>
      <c r="R15" s="80"/>
      <c r="S15" s="76"/>
      <c r="T15" s="76"/>
      <c r="U15">
        <v>8</v>
      </c>
    </row>
    <row r="16" spans="1:22" x14ac:dyDescent="0.4">
      <c r="A16" s="155" t="s">
        <v>486</v>
      </c>
      <c r="B16" s="155"/>
      <c r="C16" s="155"/>
      <c r="D16" s="60"/>
      <c r="E16" s="61"/>
      <c r="F16" s="13"/>
      <c r="G16" s="154"/>
      <c r="H16" s="154"/>
      <c r="I16" s="18"/>
      <c r="J16" s="9"/>
      <c r="K16" s="13"/>
      <c r="L16" s="155" t="s">
        <v>489</v>
      </c>
      <c r="M16" s="155"/>
      <c r="N16" s="155"/>
      <c r="O16" s="51"/>
      <c r="P16" s="19"/>
      <c r="Q16" s="19"/>
    </row>
    <row r="17" spans="1:17" x14ac:dyDescent="0.4">
      <c r="A17" s="156"/>
      <c r="B17" s="156"/>
      <c r="C17" s="156"/>
      <c r="D17" s="12"/>
      <c r="E17" s="18"/>
      <c r="F17" s="18"/>
      <c r="G17" s="18"/>
      <c r="H17" s="18"/>
      <c r="I17" s="18"/>
      <c r="J17" s="18"/>
      <c r="K17" s="13"/>
      <c r="L17" s="156"/>
      <c r="M17" s="156"/>
      <c r="N17" s="156"/>
      <c r="O17" s="51"/>
      <c r="P17" s="19"/>
      <c r="Q17" s="19"/>
    </row>
    <row r="18" spans="1:17" x14ac:dyDescent="0.4">
      <c r="A18" s="152">
        <v>4</v>
      </c>
      <c r="B18" s="152" t="str">
        <f>VLOOKUP(A18,$O$7:Q22,2,FALSE)</f>
        <v>안산시</v>
      </c>
      <c r="C18" s="152" t="str">
        <f>VLOOKUP(A18,$O$7:$Q$19,3,FALSE)</f>
        <v>강미숙</v>
      </c>
      <c r="D18" s="14"/>
      <c r="E18" s="18"/>
      <c r="F18" s="18"/>
      <c r="G18" s="18"/>
      <c r="H18" s="18"/>
      <c r="I18" s="18"/>
      <c r="J18" s="18"/>
      <c r="K18" s="13"/>
      <c r="L18" s="152" t="str">
        <f>VLOOKUP(N18,$O$7:$Q$19,3,FALSE)</f>
        <v>서봉순</v>
      </c>
      <c r="M18" s="152" t="str">
        <f>VLOOKUP(N18,$O$7:Q19,2,FALSE)</f>
        <v>부천시</v>
      </c>
      <c r="N18" s="162">
        <v>5</v>
      </c>
      <c r="O18" s="51"/>
      <c r="P18" s="51"/>
      <c r="Q18" s="51"/>
    </row>
    <row r="19" spans="1:17" x14ac:dyDescent="0.4">
      <c r="A19" s="157"/>
      <c r="B19" s="157"/>
      <c r="C19" s="157"/>
      <c r="D19" s="18"/>
      <c r="E19" s="18"/>
      <c r="F19" s="18"/>
      <c r="G19" s="18"/>
      <c r="H19" s="18"/>
      <c r="I19" s="18"/>
      <c r="J19" s="18"/>
      <c r="K19" s="67"/>
      <c r="L19" s="157"/>
      <c r="M19" s="157"/>
      <c r="N19" s="163"/>
      <c r="O19" s="51"/>
      <c r="P19" s="19"/>
      <c r="Q19" s="19"/>
    </row>
  </sheetData>
  <sortState ref="Q21:R27">
    <sortCondition ref="Q8"/>
  </sortState>
  <mergeCells count="37">
    <mergeCell ref="N18:N19"/>
    <mergeCell ref="M14:M15"/>
    <mergeCell ref="N14:N15"/>
    <mergeCell ref="G15:H16"/>
    <mergeCell ref="A16:C17"/>
    <mergeCell ref="L16:N17"/>
    <mergeCell ref="A18:A19"/>
    <mergeCell ref="B18:B19"/>
    <mergeCell ref="C18:C19"/>
    <mergeCell ref="L18:L19"/>
    <mergeCell ref="M18:M19"/>
    <mergeCell ref="L14:L15"/>
    <mergeCell ref="D12:E13"/>
    <mergeCell ref="J12:K13"/>
    <mergeCell ref="A14:A15"/>
    <mergeCell ref="B14:B15"/>
    <mergeCell ref="C14:C15"/>
    <mergeCell ref="M6:M7"/>
    <mergeCell ref="N6:N7"/>
    <mergeCell ref="A8:C9"/>
    <mergeCell ref="L8:N9"/>
    <mergeCell ref="A10:A11"/>
    <mergeCell ref="B10:B11"/>
    <mergeCell ref="C10:C11"/>
    <mergeCell ref="L10:L11"/>
    <mergeCell ref="M10:M11"/>
    <mergeCell ref="N10:N11"/>
    <mergeCell ref="A6:A7"/>
    <mergeCell ref="B6:B7"/>
    <mergeCell ref="C6:C7"/>
    <mergeCell ref="G6:H7"/>
    <mergeCell ref="L6:L7"/>
    <mergeCell ref="A1:N1"/>
    <mergeCell ref="A2:N2"/>
    <mergeCell ref="B3:D3"/>
    <mergeCell ref="G3:H3"/>
    <mergeCell ref="K3:M3"/>
  </mergeCells>
  <phoneticPr fontId="1" type="noConversion"/>
  <pageMargins left="0.7" right="0.7" top="0.75" bottom="0.75" header="0.3" footer="0.3"/>
  <pageSetup paperSize="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9"/>
  <sheetViews>
    <sheetView zoomScale="85" zoomScaleNormal="85" workbookViewId="0">
      <selection activeCell="O14" sqref="O14"/>
    </sheetView>
  </sheetViews>
  <sheetFormatPr defaultRowHeight="17.399999999999999" x14ac:dyDescent="0.4"/>
  <cols>
    <col min="3" max="3" width="17.8984375" customWidth="1"/>
    <col min="12" max="12" width="17.8984375" customWidth="1"/>
    <col min="17" max="17" width="13.69921875" bestFit="1" customWidth="1"/>
  </cols>
  <sheetData>
    <row r="1" spans="1:20" ht="42.75" customHeight="1" x14ac:dyDescent="0.4">
      <c r="A1" s="145" t="s">
        <v>333</v>
      </c>
      <c r="B1" s="146"/>
      <c r="C1" s="146"/>
      <c r="D1" s="146"/>
      <c r="E1" s="146"/>
      <c r="F1" s="146"/>
      <c r="G1" s="146"/>
      <c r="H1" s="146"/>
      <c r="I1" s="146"/>
      <c r="J1" s="146"/>
      <c r="K1" s="146"/>
      <c r="L1" s="146"/>
      <c r="M1" s="146"/>
      <c r="N1" s="146"/>
    </row>
    <row r="2" spans="1:20" x14ac:dyDescent="0.4">
      <c r="A2" s="147" t="s">
        <v>50</v>
      </c>
      <c r="B2" s="148"/>
      <c r="C2" s="148"/>
      <c r="D2" s="148"/>
      <c r="E2" s="148"/>
      <c r="F2" s="148"/>
      <c r="G2" s="148"/>
      <c r="H2" s="148"/>
      <c r="I2" s="148"/>
      <c r="J2" s="148"/>
      <c r="K2" s="148"/>
      <c r="L2" s="148"/>
      <c r="M2" s="148"/>
      <c r="N2" s="148"/>
    </row>
    <row r="3" spans="1:20" ht="19.8" thickBot="1" x14ac:dyDescent="0.45">
      <c r="A3" s="8"/>
      <c r="B3" s="149" t="s">
        <v>105</v>
      </c>
      <c r="C3" s="149"/>
      <c r="D3" s="150"/>
      <c r="E3" s="17" t="s">
        <v>27</v>
      </c>
      <c r="F3" s="17"/>
      <c r="G3" s="151" t="s">
        <v>5</v>
      </c>
      <c r="H3" s="151"/>
      <c r="I3" s="17"/>
      <c r="J3" s="17" t="s">
        <v>27</v>
      </c>
      <c r="K3" s="149" t="s">
        <v>105</v>
      </c>
      <c r="L3" s="149"/>
      <c r="M3" s="150"/>
      <c r="N3" s="4"/>
      <c r="O3" s="51"/>
      <c r="P3" s="51"/>
      <c r="Q3" s="51"/>
      <c r="R3" s="51"/>
      <c r="S3" s="51"/>
      <c r="T3" s="51"/>
    </row>
    <row r="5" spans="1:20" x14ac:dyDescent="0.4">
      <c r="A5" s="51" t="s">
        <v>3</v>
      </c>
      <c r="B5" s="51" t="s">
        <v>4</v>
      </c>
      <c r="C5" s="51" t="s">
        <v>0</v>
      </c>
      <c r="D5" s="51"/>
      <c r="E5" s="51"/>
      <c r="F5" s="51"/>
      <c r="G5" s="51"/>
      <c r="H5" s="51"/>
      <c r="I5" s="51"/>
      <c r="J5" s="51"/>
      <c r="K5" s="51"/>
      <c r="L5" s="51" t="s">
        <v>0</v>
      </c>
      <c r="M5" s="51" t="s">
        <v>4</v>
      </c>
      <c r="N5" s="51" t="s">
        <v>3</v>
      </c>
    </row>
    <row r="6" spans="1:20" ht="17.25" customHeight="1" thickBot="1" x14ac:dyDescent="0.45">
      <c r="A6" s="165"/>
      <c r="B6" s="167" t="s">
        <v>316</v>
      </c>
      <c r="C6" s="168"/>
      <c r="D6" s="9"/>
      <c r="E6" s="18"/>
      <c r="F6" s="18"/>
      <c r="G6" s="18" t="s">
        <v>14</v>
      </c>
      <c r="H6" s="18"/>
      <c r="I6" s="18"/>
      <c r="J6" s="18"/>
      <c r="K6" s="18"/>
      <c r="L6" s="152" t="str">
        <f>VLOOKUP(N6,$O$7:$Q$19,3,FALSE)</f>
        <v>김경희 김증효</v>
      </c>
      <c r="M6" s="152" t="str">
        <f>VLOOKUP(N6,$O$7:Q19,2,FALSE)</f>
        <v>수원시</v>
      </c>
      <c r="N6" s="164">
        <v>6</v>
      </c>
    </row>
    <row r="7" spans="1:20" ht="17.25" customHeight="1" thickBot="1" x14ac:dyDescent="0.45">
      <c r="A7" s="166"/>
      <c r="B7" s="169"/>
      <c r="C7" s="170"/>
      <c r="D7" s="10"/>
      <c r="E7" s="18"/>
      <c r="F7" s="18"/>
      <c r="G7" s="154" t="s">
        <v>500</v>
      </c>
      <c r="H7" s="160"/>
      <c r="I7" s="18"/>
      <c r="J7" s="18"/>
      <c r="K7" s="11"/>
      <c r="L7" s="157"/>
      <c r="M7" s="157"/>
      <c r="N7" s="153"/>
      <c r="O7" s="5" t="s">
        <v>2</v>
      </c>
      <c r="P7" s="6" t="s">
        <v>1</v>
      </c>
      <c r="Q7" s="7" t="s">
        <v>0</v>
      </c>
      <c r="R7" s="7" t="s">
        <v>0</v>
      </c>
      <c r="S7" s="7" t="s">
        <v>0</v>
      </c>
    </row>
    <row r="8" spans="1:20" x14ac:dyDescent="0.4">
      <c r="A8" s="66"/>
      <c r="B8" s="66"/>
      <c r="C8" s="66"/>
      <c r="D8" s="12"/>
      <c r="E8" s="18"/>
      <c r="F8" s="18"/>
      <c r="G8" s="154"/>
      <c r="H8" s="160"/>
      <c r="I8" s="18"/>
      <c r="J8" s="18"/>
      <c r="K8" s="13"/>
      <c r="L8" s="155" t="s">
        <v>499</v>
      </c>
      <c r="M8" s="155"/>
      <c r="N8" s="155"/>
      <c r="O8" s="3">
        <v>2</v>
      </c>
      <c r="P8" s="73" t="s">
        <v>336</v>
      </c>
      <c r="Q8" s="28" t="s">
        <v>587</v>
      </c>
      <c r="R8" s="28"/>
      <c r="S8" s="28"/>
      <c r="T8">
        <v>1</v>
      </c>
    </row>
    <row r="9" spans="1:20" x14ac:dyDescent="0.4">
      <c r="A9" s="18"/>
      <c r="B9" s="18"/>
      <c r="C9" s="18"/>
      <c r="D9" s="12"/>
      <c r="E9" s="67"/>
      <c r="F9" s="18"/>
      <c r="G9" s="18"/>
      <c r="H9" s="18"/>
      <c r="I9" s="18"/>
      <c r="J9" s="11"/>
      <c r="K9" s="13"/>
      <c r="L9" s="156"/>
      <c r="M9" s="156"/>
      <c r="N9" s="156"/>
      <c r="O9" s="2">
        <v>6</v>
      </c>
      <c r="P9" s="30" t="s">
        <v>338</v>
      </c>
      <c r="Q9" s="29" t="s">
        <v>588</v>
      </c>
      <c r="R9" s="29"/>
      <c r="S9" s="29"/>
      <c r="T9">
        <v>2</v>
      </c>
    </row>
    <row r="10" spans="1:20" x14ac:dyDescent="0.4">
      <c r="A10" s="152">
        <v>1</v>
      </c>
      <c r="B10" s="152" t="str">
        <f>VLOOKUP(A10,$O$7:Q19,2,FALSE)</f>
        <v>화성시</v>
      </c>
      <c r="C10" s="152" t="str">
        <f>VLOOKUP(A10,$O$7:$Q$19,3,FALSE)</f>
        <v>서인희 홍성화</v>
      </c>
      <c r="D10" s="14"/>
      <c r="E10" s="12"/>
      <c r="F10" s="18"/>
      <c r="G10" s="18"/>
      <c r="H10" s="18"/>
      <c r="I10" s="18"/>
      <c r="J10" s="13"/>
      <c r="K10" s="9"/>
      <c r="L10" s="152" t="str">
        <f>VLOOKUP(N10,$O$7:$Q$19,3,FALSE)</f>
        <v>한진순 오금심</v>
      </c>
      <c r="M10" s="152" t="str">
        <f>VLOOKUP(N10,$O$7:Q19,2,FALSE)</f>
        <v>안양시</v>
      </c>
      <c r="N10" s="179">
        <v>5</v>
      </c>
      <c r="O10" s="2">
        <v>3</v>
      </c>
      <c r="P10" s="30" t="s">
        <v>352</v>
      </c>
      <c r="Q10" s="29" t="s">
        <v>589</v>
      </c>
      <c r="R10" s="29"/>
      <c r="S10" s="29"/>
      <c r="T10">
        <v>3</v>
      </c>
    </row>
    <row r="11" spans="1:20" x14ac:dyDescent="0.4">
      <c r="A11" s="157"/>
      <c r="B11" s="157"/>
      <c r="C11" s="157"/>
      <c r="D11" s="11"/>
      <c r="E11" s="12"/>
      <c r="F11" s="18"/>
      <c r="G11" s="18"/>
      <c r="H11" s="18"/>
      <c r="I11" s="18"/>
      <c r="J11" s="13"/>
      <c r="K11" s="18"/>
      <c r="L11" s="157"/>
      <c r="M11" s="157"/>
      <c r="N11" s="180"/>
      <c r="O11" s="2">
        <v>4</v>
      </c>
      <c r="P11" s="30" t="s">
        <v>339</v>
      </c>
      <c r="Q11" s="29" t="s">
        <v>590</v>
      </c>
      <c r="R11" s="29"/>
      <c r="S11" s="29"/>
      <c r="T11">
        <v>4</v>
      </c>
    </row>
    <row r="12" spans="1:20" x14ac:dyDescent="0.4">
      <c r="A12" s="66"/>
      <c r="B12" s="66"/>
      <c r="C12" s="18"/>
      <c r="D12" s="154" t="s">
        <v>495</v>
      </c>
      <c r="E12" s="160"/>
      <c r="F12" s="18"/>
      <c r="G12" s="18"/>
      <c r="H12" s="18"/>
      <c r="I12" s="18"/>
      <c r="J12" s="161" t="s">
        <v>496</v>
      </c>
      <c r="K12" s="154"/>
      <c r="L12" s="71"/>
      <c r="M12" s="70"/>
      <c r="N12" s="70"/>
      <c r="O12" s="2">
        <v>5</v>
      </c>
      <c r="P12" s="114" t="s">
        <v>401</v>
      </c>
      <c r="Q12" s="29" t="s">
        <v>591</v>
      </c>
      <c r="R12" s="29"/>
      <c r="S12" s="29"/>
      <c r="T12">
        <v>5</v>
      </c>
    </row>
    <row r="13" spans="1:20" ht="18" thickBot="1" x14ac:dyDescent="0.45">
      <c r="A13" s="18"/>
      <c r="B13" s="18"/>
      <c r="C13" s="18"/>
      <c r="D13" s="154"/>
      <c r="E13" s="160"/>
      <c r="F13" s="11"/>
      <c r="G13" s="15"/>
      <c r="H13" s="15"/>
      <c r="I13" s="15"/>
      <c r="J13" s="161"/>
      <c r="K13" s="154"/>
      <c r="L13" s="71"/>
      <c r="M13" s="71"/>
      <c r="N13" s="71"/>
      <c r="O13" s="1">
        <v>1</v>
      </c>
      <c r="P13" s="75" t="s">
        <v>378</v>
      </c>
      <c r="Q13" s="76" t="s">
        <v>592</v>
      </c>
      <c r="R13" s="76"/>
      <c r="S13" s="76"/>
      <c r="T13">
        <v>6</v>
      </c>
    </row>
    <row r="14" spans="1:20" x14ac:dyDescent="0.4">
      <c r="A14" s="152">
        <v>2</v>
      </c>
      <c r="B14" s="152" t="str">
        <f>VLOOKUP(A14,$O$7:Q19,2,FALSE)</f>
        <v>부천시</v>
      </c>
      <c r="C14" s="152" t="str">
        <f>VLOOKUP(A14,$O$7:$Q$19,3,FALSE)</f>
        <v>서봉순 이우영</v>
      </c>
      <c r="D14" s="18"/>
      <c r="E14" s="12"/>
      <c r="F14" s="18"/>
      <c r="G14" s="18"/>
      <c r="H14" s="18"/>
      <c r="I14" s="18"/>
      <c r="J14" s="13"/>
      <c r="K14" s="18"/>
      <c r="L14" s="152" t="str">
        <f>VLOOKUP(N14,$O$7:$Q$19,3,FALSE)</f>
        <v>강미숙 권태삼</v>
      </c>
      <c r="M14" s="152" t="str">
        <f>VLOOKUP(N14,$O$7:Q19,2,FALSE)</f>
        <v>안산시</v>
      </c>
      <c r="N14" s="152">
        <v>4</v>
      </c>
      <c r="O14" s="51"/>
      <c r="P14" s="19"/>
      <c r="Q14" s="19"/>
    </row>
    <row r="15" spans="1:20" x14ac:dyDescent="0.4">
      <c r="A15" s="157"/>
      <c r="B15" s="157"/>
      <c r="C15" s="157"/>
      <c r="D15" s="10"/>
      <c r="E15" s="12"/>
      <c r="F15" s="18"/>
      <c r="G15" s="18"/>
      <c r="H15" s="18"/>
      <c r="I15" s="18"/>
      <c r="J15" s="13"/>
      <c r="K15" s="11"/>
      <c r="L15" s="157"/>
      <c r="M15" s="157"/>
      <c r="N15" s="157"/>
      <c r="O15" s="51"/>
      <c r="P15" s="19"/>
      <c r="Q15" s="19"/>
    </row>
    <row r="16" spans="1:20" x14ac:dyDescent="0.4">
      <c r="A16" s="155" t="s">
        <v>498</v>
      </c>
      <c r="B16" s="155"/>
      <c r="C16" s="155"/>
      <c r="D16" s="60"/>
      <c r="E16" s="61"/>
      <c r="F16" s="18"/>
      <c r="G16" s="18" t="s">
        <v>109</v>
      </c>
      <c r="H16" s="18"/>
      <c r="I16" s="18"/>
      <c r="J16" s="9"/>
      <c r="K16" s="13"/>
      <c r="L16" s="173"/>
      <c r="M16" s="173"/>
      <c r="N16" s="173"/>
      <c r="O16" s="51"/>
      <c r="P16" s="19"/>
      <c r="Q16" s="19"/>
    </row>
    <row r="17" spans="1:17" x14ac:dyDescent="0.4">
      <c r="A17" s="156"/>
      <c r="B17" s="156"/>
      <c r="C17" s="156"/>
      <c r="D17" s="12"/>
      <c r="E17" s="18"/>
      <c r="F17" s="18"/>
      <c r="G17" s="154" t="s">
        <v>497</v>
      </c>
      <c r="H17" s="160"/>
      <c r="I17" s="18"/>
      <c r="J17" s="18"/>
      <c r="K17" s="13"/>
      <c r="L17" s="156"/>
      <c r="M17" s="156"/>
      <c r="N17" s="156"/>
      <c r="O17" s="51"/>
      <c r="P17" s="19"/>
      <c r="Q17" s="19"/>
    </row>
    <row r="18" spans="1:17" ht="16.5" customHeight="1" x14ac:dyDescent="0.4">
      <c r="A18" s="152">
        <v>3</v>
      </c>
      <c r="B18" s="152" t="str">
        <f>VLOOKUP(A18,$O$7:Q22,2,FALSE)</f>
        <v>시흥시</v>
      </c>
      <c r="C18" s="152" t="str">
        <f>VLOOKUP(A18,$O$7:$Q$19,3,FALSE)</f>
        <v>양성주 전순길</v>
      </c>
      <c r="D18" s="14"/>
      <c r="E18" s="18"/>
      <c r="F18" s="18"/>
      <c r="G18" s="154"/>
      <c r="H18" s="160"/>
      <c r="I18" s="18"/>
      <c r="J18" s="18"/>
      <c r="K18" s="13"/>
      <c r="L18" s="167" t="s">
        <v>316</v>
      </c>
      <c r="M18" s="168"/>
      <c r="N18" s="171"/>
      <c r="O18" s="51"/>
      <c r="P18" s="51"/>
      <c r="Q18" s="51"/>
    </row>
    <row r="19" spans="1:17" ht="16.5" customHeight="1" x14ac:dyDescent="0.4">
      <c r="A19" s="157"/>
      <c r="B19" s="157"/>
      <c r="C19" s="157"/>
      <c r="D19" s="18"/>
      <c r="E19" s="18"/>
      <c r="F19" s="18"/>
      <c r="G19" s="18"/>
      <c r="H19" s="18"/>
      <c r="I19" s="18"/>
      <c r="J19" s="18"/>
      <c r="K19" s="67"/>
      <c r="L19" s="169"/>
      <c r="M19" s="170"/>
      <c r="N19" s="172"/>
      <c r="O19" s="51"/>
      <c r="P19" s="19"/>
      <c r="Q19" s="19"/>
    </row>
  </sheetData>
  <sortState ref="P9:Q13">
    <sortCondition ref="P8"/>
  </sortState>
  <mergeCells count="34">
    <mergeCell ref="N18:N19"/>
    <mergeCell ref="M14:M15"/>
    <mergeCell ref="N14:N15"/>
    <mergeCell ref="A16:C17"/>
    <mergeCell ref="L16:N17"/>
    <mergeCell ref="G17:H18"/>
    <mergeCell ref="A18:A19"/>
    <mergeCell ref="B18:B19"/>
    <mergeCell ref="C18:C19"/>
    <mergeCell ref="L14:L15"/>
    <mergeCell ref="L18:M19"/>
    <mergeCell ref="D12:E13"/>
    <mergeCell ref="J12:K13"/>
    <mergeCell ref="A14:A15"/>
    <mergeCell ref="B14:B15"/>
    <mergeCell ref="C14:C15"/>
    <mergeCell ref="N6:N7"/>
    <mergeCell ref="G7:H8"/>
    <mergeCell ref="L8:N9"/>
    <mergeCell ref="A10:A11"/>
    <mergeCell ref="B10:B11"/>
    <mergeCell ref="C10:C11"/>
    <mergeCell ref="L10:L11"/>
    <mergeCell ref="M10:M11"/>
    <mergeCell ref="N10:N11"/>
    <mergeCell ref="A6:A7"/>
    <mergeCell ref="L6:L7"/>
    <mergeCell ref="M6:M7"/>
    <mergeCell ref="B6:C7"/>
    <mergeCell ref="A1:N1"/>
    <mergeCell ref="A2:N2"/>
    <mergeCell ref="B3:D3"/>
    <mergeCell ref="G3:H3"/>
    <mergeCell ref="K3:M3"/>
  </mergeCells>
  <phoneticPr fontId="1" type="noConversion"/>
  <pageMargins left="0.7" right="0.7" top="0.75" bottom="0.75" header="0.3" footer="0.3"/>
  <pageSetup paperSize="9" orientation="portrait" horizontalDpi="0" verticalDpi="0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1"/>
  <sheetViews>
    <sheetView zoomScaleNormal="100" workbookViewId="0">
      <selection activeCell="O10" sqref="O10"/>
    </sheetView>
  </sheetViews>
  <sheetFormatPr defaultRowHeight="17.399999999999999" x14ac:dyDescent="0.4"/>
  <sheetData>
    <row r="1" spans="1:21" ht="39" customHeight="1" x14ac:dyDescent="0.4">
      <c r="A1" s="145" t="s">
        <v>111</v>
      </c>
      <c r="B1" s="146"/>
      <c r="C1" s="146"/>
      <c r="D1" s="146"/>
      <c r="E1" s="146"/>
      <c r="F1" s="146"/>
      <c r="G1" s="146"/>
      <c r="H1" s="146"/>
      <c r="I1" s="146"/>
      <c r="J1" s="146"/>
      <c r="K1" s="146"/>
      <c r="L1" s="146"/>
      <c r="M1" s="146"/>
      <c r="N1" s="146"/>
    </row>
    <row r="2" spans="1:21" x14ac:dyDescent="0.4">
      <c r="A2" s="147" t="s">
        <v>50</v>
      </c>
      <c r="B2" s="148"/>
      <c r="C2" s="148"/>
      <c r="D2" s="148"/>
      <c r="E2" s="148"/>
      <c r="F2" s="148"/>
      <c r="G2" s="148"/>
      <c r="H2" s="148"/>
      <c r="I2" s="148"/>
      <c r="J2" s="148"/>
      <c r="K2" s="148"/>
      <c r="L2" s="148"/>
      <c r="M2" s="148"/>
      <c r="N2" s="148"/>
    </row>
    <row r="3" spans="1:21" ht="19.8" thickBot="1" x14ac:dyDescent="0.45">
      <c r="A3" s="8"/>
      <c r="B3" s="149" t="s">
        <v>105</v>
      </c>
      <c r="C3" s="149"/>
      <c r="D3" s="150"/>
      <c r="E3" s="17" t="s">
        <v>27</v>
      </c>
      <c r="F3" s="17"/>
      <c r="G3" s="151" t="s">
        <v>5</v>
      </c>
      <c r="H3" s="151"/>
      <c r="I3" s="17"/>
      <c r="J3" s="17" t="s">
        <v>27</v>
      </c>
      <c r="K3" s="149" t="s">
        <v>105</v>
      </c>
      <c r="L3" s="149"/>
      <c r="M3" s="150"/>
      <c r="N3" s="4"/>
      <c r="O3" s="51"/>
      <c r="P3" s="51"/>
      <c r="Q3" s="51"/>
      <c r="R3" s="51"/>
      <c r="S3" s="51"/>
      <c r="T3" s="51"/>
      <c r="U3" s="51"/>
    </row>
    <row r="5" spans="1:21" x14ac:dyDescent="0.4">
      <c r="A5" s="51" t="s">
        <v>3</v>
      </c>
      <c r="B5" s="51" t="s">
        <v>4</v>
      </c>
      <c r="C5" s="51" t="s">
        <v>0</v>
      </c>
      <c r="D5" s="51"/>
      <c r="E5" s="51"/>
      <c r="F5" s="51"/>
      <c r="G5" s="51"/>
      <c r="H5" s="51"/>
      <c r="I5" s="51"/>
      <c r="J5" s="51"/>
      <c r="K5" s="51"/>
      <c r="L5" s="51" t="s">
        <v>0</v>
      </c>
      <c r="M5" s="51" t="s">
        <v>4</v>
      </c>
      <c r="N5" s="51" t="s">
        <v>3</v>
      </c>
    </row>
    <row r="6" spans="1:21" ht="17.25" customHeight="1" thickBot="1" x14ac:dyDescent="0.45">
      <c r="A6" s="165"/>
      <c r="B6" s="167" t="s">
        <v>316</v>
      </c>
      <c r="C6" s="168"/>
      <c r="D6" s="9"/>
      <c r="E6" s="18"/>
      <c r="F6" s="18"/>
      <c r="G6" s="18" t="s">
        <v>14</v>
      </c>
      <c r="H6" s="18"/>
      <c r="I6" s="18"/>
      <c r="J6" s="18"/>
      <c r="K6" s="18"/>
      <c r="L6" s="152" t="str">
        <f>VLOOKUP(N6,$O$7:$Q$21,3,FALSE)</f>
        <v>송근상</v>
      </c>
      <c r="M6" s="152" t="str">
        <f>VLOOKUP(N6,$O$7:Q21,2,FALSE)</f>
        <v>용인시</v>
      </c>
      <c r="N6" s="164">
        <v>7</v>
      </c>
    </row>
    <row r="7" spans="1:21" ht="17.25" customHeight="1" thickBot="1" x14ac:dyDescent="0.45">
      <c r="A7" s="166"/>
      <c r="B7" s="169"/>
      <c r="C7" s="170"/>
      <c r="D7" s="10"/>
      <c r="E7" s="18"/>
      <c r="F7" s="18"/>
      <c r="G7" s="194" t="s">
        <v>504</v>
      </c>
      <c r="H7" s="154"/>
      <c r="I7" s="18"/>
      <c r="J7" s="18"/>
      <c r="K7" s="11"/>
      <c r="L7" s="157"/>
      <c r="M7" s="157"/>
      <c r="N7" s="153"/>
      <c r="O7" s="5" t="s">
        <v>2</v>
      </c>
      <c r="P7" s="6" t="s">
        <v>1</v>
      </c>
      <c r="Q7" s="7" t="s">
        <v>0</v>
      </c>
      <c r="R7" s="7" t="s">
        <v>0</v>
      </c>
      <c r="S7" s="7" t="s">
        <v>0</v>
      </c>
      <c r="T7" s="7" t="s">
        <v>0</v>
      </c>
    </row>
    <row r="8" spans="1:21" x14ac:dyDescent="0.4">
      <c r="A8" s="66"/>
      <c r="B8" s="66"/>
      <c r="C8" s="66"/>
      <c r="D8" s="12"/>
      <c r="E8" s="18"/>
      <c r="F8" s="18"/>
      <c r="G8" s="154"/>
      <c r="H8" s="154"/>
      <c r="I8" s="18"/>
      <c r="J8" s="18"/>
      <c r="K8" s="13"/>
      <c r="L8" s="155" t="s">
        <v>503</v>
      </c>
      <c r="M8" s="155"/>
      <c r="N8" s="155"/>
      <c r="O8" s="3">
        <v>1</v>
      </c>
      <c r="P8" s="73" t="s">
        <v>337</v>
      </c>
      <c r="Q8" s="28" t="s">
        <v>402</v>
      </c>
      <c r="R8" s="28"/>
      <c r="S8" s="28"/>
      <c r="T8" s="28"/>
      <c r="U8">
        <v>1</v>
      </c>
    </row>
    <row r="9" spans="1:21" x14ac:dyDescent="0.4">
      <c r="A9" s="18"/>
      <c r="B9" s="18"/>
      <c r="C9" s="18"/>
      <c r="D9" s="12"/>
      <c r="E9" s="67"/>
      <c r="F9" s="18"/>
      <c r="G9" s="18"/>
      <c r="H9" s="18"/>
      <c r="I9" s="18"/>
      <c r="J9" s="11"/>
      <c r="K9" s="13"/>
      <c r="L9" s="156"/>
      <c r="M9" s="156"/>
      <c r="N9" s="156"/>
      <c r="O9" s="2">
        <v>2</v>
      </c>
      <c r="P9" s="30" t="s">
        <v>338</v>
      </c>
      <c r="Q9" s="29" t="s">
        <v>403</v>
      </c>
      <c r="R9" s="29"/>
      <c r="S9" s="29"/>
      <c r="T9" s="29"/>
      <c r="U9">
        <v>2</v>
      </c>
    </row>
    <row r="10" spans="1:21" x14ac:dyDescent="0.4">
      <c r="A10" s="152">
        <v>1</v>
      </c>
      <c r="B10" s="152" t="str">
        <f>VLOOKUP(A10,$O$7:Q21,2,FALSE)</f>
        <v>성남시</v>
      </c>
      <c r="C10" s="152" t="str">
        <f>VLOOKUP(A10,$O$7:$Q$21,3,FALSE)</f>
        <v>박정애</v>
      </c>
      <c r="D10" s="14"/>
      <c r="E10" s="12"/>
      <c r="F10" s="18"/>
      <c r="G10" s="18"/>
      <c r="H10" s="18"/>
      <c r="I10" s="18"/>
      <c r="J10" s="13"/>
      <c r="K10" s="9"/>
      <c r="L10" s="152" t="str">
        <f>VLOOKUP(N10,$O$7:$Q$21,3,FALSE)</f>
        <v>박진규</v>
      </c>
      <c r="M10" s="152" t="str">
        <f>VLOOKUP(N10,$O$7:Q21,2,FALSE)</f>
        <v>화성시</v>
      </c>
      <c r="N10" s="179">
        <v>6</v>
      </c>
      <c r="O10" s="2">
        <v>4</v>
      </c>
      <c r="P10" s="30" t="s">
        <v>352</v>
      </c>
      <c r="Q10" s="29" t="s">
        <v>404</v>
      </c>
      <c r="R10" s="29"/>
      <c r="S10" s="29"/>
      <c r="T10" s="29"/>
      <c r="U10">
        <v>3</v>
      </c>
    </row>
    <row r="11" spans="1:21" x14ac:dyDescent="0.4">
      <c r="A11" s="157"/>
      <c r="B11" s="157"/>
      <c r="C11" s="157"/>
      <c r="D11" s="11"/>
      <c r="E11" s="12"/>
      <c r="F11" s="18"/>
      <c r="G11" s="18"/>
      <c r="H11" s="18"/>
      <c r="I11" s="18"/>
      <c r="J11" s="13"/>
      <c r="K11" s="18"/>
      <c r="L11" s="157"/>
      <c r="M11" s="157"/>
      <c r="N11" s="180"/>
      <c r="O11" s="2">
        <v>3</v>
      </c>
      <c r="P11" s="30" t="s">
        <v>339</v>
      </c>
      <c r="Q11" s="29" t="s">
        <v>405</v>
      </c>
      <c r="R11" s="29"/>
      <c r="S11" s="29"/>
      <c r="T11" s="29"/>
      <c r="U11">
        <v>4</v>
      </c>
    </row>
    <row r="12" spans="1:21" x14ac:dyDescent="0.4">
      <c r="A12" s="66"/>
      <c r="B12" s="66"/>
      <c r="C12" s="66"/>
      <c r="D12" s="18"/>
      <c r="E12" s="12"/>
      <c r="F12" s="18"/>
      <c r="G12" s="18"/>
      <c r="H12" s="18"/>
      <c r="I12" s="18"/>
      <c r="J12" s="13"/>
      <c r="K12" s="18"/>
      <c r="L12" s="66"/>
      <c r="M12" s="66"/>
      <c r="N12" s="70"/>
      <c r="O12" s="50">
        <v>5</v>
      </c>
      <c r="P12" s="108" t="s">
        <v>340</v>
      </c>
      <c r="Q12" s="109" t="s">
        <v>406</v>
      </c>
      <c r="R12" s="109"/>
      <c r="S12" s="109"/>
      <c r="T12" s="109"/>
      <c r="U12">
        <v>5</v>
      </c>
    </row>
    <row r="13" spans="1:21" x14ac:dyDescent="0.4">
      <c r="A13" s="66"/>
      <c r="B13" s="66"/>
      <c r="C13" s="66"/>
      <c r="D13" s="18"/>
      <c r="E13" s="12"/>
      <c r="F13" s="18"/>
      <c r="G13" s="18"/>
      <c r="H13" s="18"/>
      <c r="I13" s="18"/>
      <c r="J13" s="13"/>
      <c r="K13" s="18"/>
      <c r="L13" s="66"/>
      <c r="M13" s="66"/>
      <c r="N13" s="70"/>
      <c r="O13" s="50">
        <v>7</v>
      </c>
      <c r="P13" s="108" t="s">
        <v>341</v>
      </c>
      <c r="Q13" s="109" t="s">
        <v>407</v>
      </c>
      <c r="R13" s="109"/>
      <c r="S13" s="109"/>
      <c r="T13" s="109"/>
      <c r="U13">
        <v>6</v>
      </c>
    </row>
    <row r="14" spans="1:21" ht="18" thickBot="1" x14ac:dyDescent="0.45">
      <c r="A14" s="66"/>
      <c r="B14" s="66"/>
      <c r="C14" s="18"/>
      <c r="D14" s="154" t="s">
        <v>506</v>
      </c>
      <c r="E14" s="160"/>
      <c r="F14" s="18"/>
      <c r="G14" s="18"/>
      <c r="H14" s="18"/>
      <c r="I14" s="18"/>
      <c r="J14" s="161" t="s">
        <v>507</v>
      </c>
      <c r="K14" s="154"/>
      <c r="L14" s="71"/>
      <c r="M14" s="70"/>
      <c r="N14" s="70"/>
      <c r="O14" s="1">
        <v>6</v>
      </c>
      <c r="P14" s="75" t="s">
        <v>351</v>
      </c>
      <c r="Q14" s="76" t="s">
        <v>408</v>
      </c>
      <c r="R14" s="76"/>
      <c r="S14" s="76"/>
      <c r="T14" s="76"/>
      <c r="U14">
        <v>7</v>
      </c>
    </row>
    <row r="15" spans="1:21" x14ac:dyDescent="0.4">
      <c r="A15" s="18"/>
      <c r="B15" s="18"/>
      <c r="C15" s="18"/>
      <c r="D15" s="154"/>
      <c r="E15" s="160"/>
      <c r="F15" s="11"/>
      <c r="G15" s="15"/>
      <c r="H15" s="15"/>
      <c r="I15" s="15"/>
      <c r="J15" s="161"/>
      <c r="K15" s="154"/>
      <c r="L15" s="71"/>
      <c r="M15" s="71"/>
      <c r="N15" s="71"/>
      <c r="O15" s="51"/>
      <c r="P15" s="19"/>
      <c r="Q15" s="19"/>
    </row>
    <row r="16" spans="1:21" x14ac:dyDescent="0.4">
      <c r="A16" s="152">
        <v>2</v>
      </c>
      <c r="B16" s="152" t="str">
        <f>VLOOKUP(A16,$O$7:Q21,2,FALSE)</f>
        <v>수원시</v>
      </c>
      <c r="C16" s="152" t="str">
        <f>VLOOKUP(A16,$O$7:$Q$21,3,FALSE)</f>
        <v>이인성</v>
      </c>
      <c r="D16" s="18"/>
      <c r="E16" s="12"/>
      <c r="F16" s="18"/>
      <c r="G16" s="18"/>
      <c r="H16" s="18"/>
      <c r="I16" s="18"/>
      <c r="J16" s="13"/>
      <c r="K16" s="18"/>
      <c r="L16" s="152" t="str">
        <f>VLOOKUP(N16,$O$7:$Q$21,3,FALSE)</f>
        <v>이영숙</v>
      </c>
      <c r="M16" s="152" t="str">
        <f>VLOOKUP(N16,$O$7:Q21,2,FALSE)</f>
        <v>안양시</v>
      </c>
      <c r="N16" s="152">
        <v>5</v>
      </c>
      <c r="O16" s="51"/>
      <c r="P16" s="19"/>
      <c r="Q16" s="19"/>
    </row>
    <row r="17" spans="1:17" x14ac:dyDescent="0.4">
      <c r="A17" s="157"/>
      <c r="B17" s="157"/>
      <c r="C17" s="157"/>
      <c r="D17" s="10"/>
      <c r="E17" s="12"/>
      <c r="F17" s="18"/>
      <c r="G17" s="18"/>
      <c r="H17" s="18"/>
      <c r="I17" s="18"/>
      <c r="J17" s="13"/>
      <c r="K17" s="11"/>
      <c r="L17" s="157"/>
      <c r="M17" s="157"/>
      <c r="N17" s="157"/>
      <c r="O17" s="51"/>
      <c r="P17" s="19"/>
      <c r="Q17" s="19"/>
    </row>
    <row r="18" spans="1:17" x14ac:dyDescent="0.4">
      <c r="A18" s="155" t="s">
        <v>502</v>
      </c>
      <c r="B18" s="155"/>
      <c r="C18" s="155"/>
      <c r="D18" s="60"/>
      <c r="E18" s="61"/>
      <c r="F18" s="18"/>
      <c r="G18" s="64" t="s">
        <v>109</v>
      </c>
      <c r="H18" s="18"/>
      <c r="I18" s="18"/>
      <c r="J18" s="9"/>
      <c r="K18" s="13"/>
      <c r="L18" s="155" t="s">
        <v>501</v>
      </c>
      <c r="M18" s="155"/>
      <c r="N18" s="155"/>
      <c r="O18" s="51"/>
      <c r="P18" s="19"/>
      <c r="Q18" s="19"/>
    </row>
    <row r="19" spans="1:17" x14ac:dyDescent="0.4">
      <c r="A19" s="156"/>
      <c r="B19" s="156"/>
      <c r="C19" s="156"/>
      <c r="D19" s="12"/>
      <c r="E19" s="18"/>
      <c r="F19" s="18"/>
      <c r="G19" s="194" t="s">
        <v>505</v>
      </c>
      <c r="H19" s="154"/>
      <c r="I19" s="18"/>
      <c r="J19" s="18"/>
      <c r="K19" s="13"/>
      <c r="L19" s="156"/>
      <c r="M19" s="156"/>
      <c r="N19" s="156"/>
      <c r="O19" s="51"/>
      <c r="P19" s="19"/>
      <c r="Q19" s="19"/>
    </row>
    <row r="20" spans="1:17" ht="16.5" customHeight="1" x14ac:dyDescent="0.4">
      <c r="A20" s="152">
        <v>3</v>
      </c>
      <c r="B20" s="152" t="str">
        <f>VLOOKUP(A20,$O$7:Q25,2,FALSE)</f>
        <v>안산시</v>
      </c>
      <c r="C20" s="152" t="str">
        <f>VLOOKUP(A20,$O$7:$Q$21,3,FALSE)</f>
        <v>김재철</v>
      </c>
      <c r="D20" s="14"/>
      <c r="E20" s="18"/>
      <c r="F20" s="18"/>
      <c r="G20" s="154"/>
      <c r="H20" s="154"/>
      <c r="I20" s="18"/>
      <c r="J20" s="18"/>
      <c r="K20" s="13"/>
      <c r="L20" s="152" t="str">
        <f>VLOOKUP(N20,$O$7:$Q$21,3,FALSE)</f>
        <v>신종권</v>
      </c>
      <c r="M20" s="152" t="str">
        <f>VLOOKUP(N20,$O$7:Q25,2,FALSE)</f>
        <v>시흥시</v>
      </c>
      <c r="N20" s="152">
        <v>4</v>
      </c>
      <c r="O20" s="51"/>
      <c r="P20" s="51"/>
      <c r="Q20" s="51"/>
    </row>
    <row r="21" spans="1:17" ht="16.5" customHeight="1" x14ac:dyDescent="0.4">
      <c r="A21" s="157"/>
      <c r="B21" s="157"/>
      <c r="C21" s="157"/>
      <c r="D21" s="18"/>
      <c r="E21" s="18"/>
      <c r="F21" s="18"/>
      <c r="G21" s="18"/>
      <c r="H21" s="18"/>
      <c r="I21" s="18"/>
      <c r="J21" s="18"/>
      <c r="K21" s="67"/>
      <c r="L21" s="157"/>
      <c r="M21" s="157"/>
      <c r="N21" s="157"/>
      <c r="O21" s="51"/>
      <c r="P21" s="19"/>
      <c r="Q21" s="19"/>
    </row>
  </sheetData>
  <sortState ref="P9:Q14">
    <sortCondition ref="P9"/>
  </sortState>
  <mergeCells count="35">
    <mergeCell ref="N20:N21"/>
    <mergeCell ref="M16:M17"/>
    <mergeCell ref="N16:N17"/>
    <mergeCell ref="A18:C19"/>
    <mergeCell ref="L18:N19"/>
    <mergeCell ref="G19:H20"/>
    <mergeCell ref="A20:A21"/>
    <mergeCell ref="L16:L17"/>
    <mergeCell ref="B20:B21"/>
    <mergeCell ref="C20:C21"/>
    <mergeCell ref="L20:L21"/>
    <mergeCell ref="M20:M21"/>
    <mergeCell ref="D14:E15"/>
    <mergeCell ref="J14:K15"/>
    <mergeCell ref="A16:A17"/>
    <mergeCell ref="B16:B17"/>
    <mergeCell ref="C16:C17"/>
    <mergeCell ref="N6:N7"/>
    <mergeCell ref="G7:H8"/>
    <mergeCell ref="L8:N9"/>
    <mergeCell ref="A10:A11"/>
    <mergeCell ref="B10:B11"/>
    <mergeCell ref="C10:C11"/>
    <mergeCell ref="L10:L11"/>
    <mergeCell ref="M10:M11"/>
    <mergeCell ref="N10:N11"/>
    <mergeCell ref="A6:A7"/>
    <mergeCell ref="L6:L7"/>
    <mergeCell ref="M6:M7"/>
    <mergeCell ref="B6:C7"/>
    <mergeCell ref="A1:N1"/>
    <mergeCell ref="A2:N2"/>
    <mergeCell ref="B3:D3"/>
    <mergeCell ref="G3:H3"/>
    <mergeCell ref="K3:M3"/>
  </mergeCells>
  <phoneticPr fontId="1" type="noConversion"/>
  <pageMargins left="0.7" right="0.7" top="0.75" bottom="0.75" header="0.3" footer="0.3"/>
  <pageSetup paperSize="9" orientation="portrait" horizontalDpi="0" verticalDpi="0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0"/>
  <sheetViews>
    <sheetView zoomScale="85" zoomScaleNormal="85" workbookViewId="0">
      <selection activeCell="O14" sqref="O14"/>
    </sheetView>
  </sheetViews>
  <sheetFormatPr defaultRowHeight="17.399999999999999" x14ac:dyDescent="0.4"/>
  <cols>
    <col min="3" max="3" width="18.09765625" customWidth="1"/>
    <col min="4" max="11" width="9.69921875" customWidth="1"/>
    <col min="12" max="12" width="18.09765625" customWidth="1"/>
    <col min="17" max="17" width="13.69921875" bestFit="1" customWidth="1"/>
  </cols>
  <sheetData>
    <row r="1" spans="1:20" ht="45.75" customHeight="1" x14ac:dyDescent="0.4">
      <c r="A1" s="145" t="s">
        <v>329</v>
      </c>
      <c r="B1" s="146"/>
      <c r="C1" s="146"/>
      <c r="D1" s="146"/>
      <c r="E1" s="146"/>
      <c r="F1" s="146"/>
      <c r="G1" s="146"/>
      <c r="H1" s="146"/>
      <c r="I1" s="146"/>
      <c r="J1" s="146"/>
      <c r="K1" s="146"/>
      <c r="L1" s="146"/>
      <c r="M1" s="146"/>
      <c r="N1" s="146"/>
    </row>
    <row r="2" spans="1:20" x14ac:dyDescent="0.4">
      <c r="A2" s="147" t="s">
        <v>50</v>
      </c>
      <c r="B2" s="148"/>
      <c r="C2" s="148"/>
      <c r="D2" s="148"/>
      <c r="E2" s="148"/>
      <c r="F2" s="148"/>
      <c r="G2" s="148"/>
      <c r="H2" s="148"/>
      <c r="I2" s="148"/>
      <c r="J2" s="148"/>
      <c r="K2" s="148"/>
      <c r="L2" s="148"/>
      <c r="M2" s="148"/>
      <c r="N2" s="148"/>
    </row>
    <row r="3" spans="1:20" ht="19.8" thickBot="1" x14ac:dyDescent="0.45">
      <c r="A3" s="8"/>
      <c r="B3" s="149" t="s">
        <v>105</v>
      </c>
      <c r="C3" s="149"/>
      <c r="D3" s="150"/>
      <c r="E3" s="17" t="s">
        <v>27</v>
      </c>
      <c r="F3" s="17"/>
      <c r="G3" s="151" t="s">
        <v>5</v>
      </c>
      <c r="H3" s="151"/>
      <c r="I3" s="17"/>
      <c r="J3" s="17" t="s">
        <v>27</v>
      </c>
      <c r="K3" s="149" t="s">
        <v>105</v>
      </c>
      <c r="L3" s="149"/>
      <c r="M3" s="150"/>
      <c r="N3" s="4"/>
      <c r="O3" s="51"/>
      <c r="P3" s="51"/>
      <c r="Q3" s="51"/>
      <c r="R3" s="51"/>
      <c r="S3" s="51"/>
      <c r="T3" s="51"/>
    </row>
    <row r="5" spans="1:20" x14ac:dyDescent="0.4">
      <c r="A5" s="51" t="s">
        <v>3</v>
      </c>
      <c r="B5" s="51" t="s">
        <v>4</v>
      </c>
      <c r="C5" s="51" t="s">
        <v>0</v>
      </c>
      <c r="D5" s="51"/>
      <c r="E5" s="51"/>
      <c r="F5" s="51"/>
      <c r="G5" s="51"/>
      <c r="H5" s="51"/>
      <c r="I5" s="51"/>
      <c r="J5" s="51"/>
      <c r="K5" s="51"/>
      <c r="L5" s="51" t="s">
        <v>0</v>
      </c>
      <c r="M5" s="51" t="s">
        <v>4</v>
      </c>
      <c r="N5" s="51" t="s">
        <v>3</v>
      </c>
    </row>
    <row r="6" spans="1:20" ht="17.25" customHeight="1" thickBot="1" x14ac:dyDescent="0.45">
      <c r="A6" s="165"/>
      <c r="B6" s="167" t="s">
        <v>316</v>
      </c>
      <c r="C6" s="168"/>
      <c r="D6" s="9"/>
      <c r="E6" s="18"/>
      <c r="F6" s="18"/>
      <c r="G6" s="18" t="s">
        <v>14</v>
      </c>
      <c r="H6" s="18"/>
      <c r="I6" s="18"/>
      <c r="J6" s="18"/>
      <c r="K6" s="18"/>
      <c r="L6" s="152" t="str">
        <f>VLOOKUP(N6,$O$7:$Q$20,3,FALSE)</f>
        <v>박진규 김현숙</v>
      </c>
      <c r="M6" s="152" t="str">
        <f>VLOOKUP(N6,$O$7:Q20,2,FALSE)</f>
        <v>화성시</v>
      </c>
      <c r="N6" s="152">
        <v>6</v>
      </c>
    </row>
    <row r="7" spans="1:20" ht="17.25" customHeight="1" thickBot="1" x14ac:dyDescent="0.45">
      <c r="A7" s="166"/>
      <c r="B7" s="169"/>
      <c r="C7" s="170"/>
      <c r="D7" s="10"/>
      <c r="E7" s="18"/>
      <c r="F7" s="18"/>
      <c r="G7" s="154" t="s">
        <v>511</v>
      </c>
      <c r="H7" s="154"/>
      <c r="I7" s="18"/>
      <c r="J7" s="18"/>
      <c r="K7" s="11"/>
      <c r="L7" s="157"/>
      <c r="M7" s="157"/>
      <c r="N7" s="153"/>
      <c r="O7" s="5" t="s">
        <v>2</v>
      </c>
      <c r="P7" s="6" t="s">
        <v>1</v>
      </c>
      <c r="Q7" s="7" t="s">
        <v>0</v>
      </c>
      <c r="R7" s="7" t="s">
        <v>0</v>
      </c>
      <c r="S7" s="7" t="s">
        <v>0</v>
      </c>
    </row>
    <row r="8" spans="1:20" x14ac:dyDescent="0.4">
      <c r="A8" s="66"/>
      <c r="B8" s="66"/>
      <c r="C8" s="66"/>
      <c r="D8" s="12"/>
      <c r="E8" s="18"/>
      <c r="F8" s="18"/>
      <c r="G8" s="154"/>
      <c r="H8" s="154"/>
      <c r="I8" s="18"/>
      <c r="J8" s="18"/>
      <c r="K8" s="13"/>
      <c r="L8" s="155" t="s">
        <v>508</v>
      </c>
      <c r="M8" s="155"/>
      <c r="N8" s="155"/>
      <c r="O8" s="3">
        <v>1</v>
      </c>
      <c r="P8" s="73" t="s">
        <v>337</v>
      </c>
      <c r="Q8" s="28" t="s">
        <v>593</v>
      </c>
      <c r="R8" s="28"/>
      <c r="S8" s="28"/>
      <c r="T8">
        <v>1</v>
      </c>
    </row>
    <row r="9" spans="1:20" x14ac:dyDescent="0.4">
      <c r="A9" s="18"/>
      <c r="B9" s="18"/>
      <c r="C9" s="18"/>
      <c r="D9" s="12"/>
      <c r="E9" s="15"/>
      <c r="F9" s="13"/>
      <c r="G9" s="18"/>
      <c r="H9" s="18"/>
      <c r="I9" s="18"/>
      <c r="J9" s="11"/>
      <c r="K9" s="13"/>
      <c r="L9" s="156"/>
      <c r="M9" s="156"/>
      <c r="N9" s="156"/>
      <c r="O9" s="2">
        <v>2</v>
      </c>
      <c r="P9" s="30" t="s">
        <v>338</v>
      </c>
      <c r="Q9" s="29" t="s">
        <v>594</v>
      </c>
      <c r="R9" s="29"/>
      <c r="S9" s="29"/>
      <c r="T9">
        <v>2</v>
      </c>
    </row>
    <row r="10" spans="1:20" x14ac:dyDescent="0.4">
      <c r="A10" s="152">
        <v>1</v>
      </c>
      <c r="B10" s="152" t="str">
        <f>VLOOKUP(A10,$O$7:Q20,2,FALSE)</f>
        <v>성남시</v>
      </c>
      <c r="C10" s="152" t="str">
        <f>VLOOKUP(A10,$O$7:$Q$20,3,FALSE)</f>
        <v>박정애 구명회</v>
      </c>
      <c r="D10" s="14"/>
      <c r="E10" s="18"/>
      <c r="F10" s="13"/>
      <c r="G10" s="18"/>
      <c r="H10" s="18"/>
      <c r="I10" s="18"/>
      <c r="J10" s="13"/>
      <c r="K10" s="9"/>
      <c r="L10" s="152" t="str">
        <f>VLOOKUP(N10,$O$7:$Q$20,3,FALSE)</f>
        <v>김미숙 황선수</v>
      </c>
      <c r="M10" s="152" t="str">
        <f>VLOOKUP(N10,$O$7:Q20,2,FALSE)</f>
        <v>시흥시</v>
      </c>
      <c r="N10" s="158">
        <v>5</v>
      </c>
      <c r="O10" s="2">
        <v>5</v>
      </c>
      <c r="P10" s="30" t="s">
        <v>352</v>
      </c>
      <c r="Q10" s="29" t="s">
        <v>595</v>
      </c>
      <c r="R10" s="29"/>
      <c r="S10" s="29"/>
      <c r="T10">
        <v>3</v>
      </c>
    </row>
    <row r="11" spans="1:20" x14ac:dyDescent="0.4">
      <c r="A11" s="157"/>
      <c r="B11" s="157"/>
      <c r="C11" s="157"/>
      <c r="D11" s="11"/>
      <c r="E11" s="18"/>
      <c r="F11" s="13"/>
      <c r="G11" s="18"/>
      <c r="H11" s="18"/>
      <c r="I11" s="18"/>
      <c r="J11" s="13"/>
      <c r="K11" s="18"/>
      <c r="L11" s="157"/>
      <c r="M11" s="157"/>
      <c r="N11" s="159"/>
      <c r="O11" s="2">
        <v>4</v>
      </c>
      <c r="P11" s="30" t="s">
        <v>339</v>
      </c>
      <c r="Q11" s="29" t="s">
        <v>596</v>
      </c>
      <c r="R11" s="29"/>
      <c r="S11" s="29"/>
      <c r="T11">
        <v>4</v>
      </c>
    </row>
    <row r="12" spans="1:20" x14ac:dyDescent="0.4">
      <c r="A12" s="66"/>
      <c r="B12" s="66"/>
      <c r="C12" s="66"/>
      <c r="D12" s="18"/>
      <c r="E12" s="12"/>
      <c r="F12" s="13"/>
      <c r="G12" s="18"/>
      <c r="H12" s="18"/>
      <c r="I12" s="18"/>
      <c r="J12" s="13"/>
      <c r="K12" s="18"/>
      <c r="L12" s="66"/>
      <c r="M12" s="66"/>
      <c r="N12" s="70"/>
      <c r="O12" s="50">
        <v>3</v>
      </c>
      <c r="P12" s="108" t="s">
        <v>340</v>
      </c>
      <c r="Q12" s="109" t="s">
        <v>597</v>
      </c>
      <c r="R12" s="109"/>
      <c r="S12" s="109"/>
      <c r="T12">
        <v>5</v>
      </c>
    </row>
    <row r="13" spans="1:20" ht="18" thickBot="1" x14ac:dyDescent="0.45">
      <c r="A13" s="66"/>
      <c r="B13" s="66"/>
      <c r="C13" s="18"/>
      <c r="D13" s="154" t="s">
        <v>494</v>
      </c>
      <c r="E13" s="160"/>
      <c r="F13" s="9"/>
      <c r="G13" s="18"/>
      <c r="H13" s="18"/>
      <c r="I13" s="18"/>
      <c r="J13" s="161" t="s">
        <v>510</v>
      </c>
      <c r="K13" s="154"/>
      <c r="L13" s="71"/>
      <c r="M13" s="70"/>
      <c r="N13" s="70"/>
      <c r="O13" s="1">
        <v>6</v>
      </c>
      <c r="P13" s="75" t="s">
        <v>351</v>
      </c>
      <c r="Q13" s="76" t="s">
        <v>598</v>
      </c>
      <c r="R13" s="76"/>
      <c r="S13" s="76"/>
      <c r="T13">
        <v>6</v>
      </c>
    </row>
    <row r="14" spans="1:20" x14ac:dyDescent="0.4">
      <c r="A14" s="18"/>
      <c r="B14" s="18"/>
      <c r="C14" s="18"/>
      <c r="D14" s="154"/>
      <c r="E14" s="160"/>
      <c r="F14" s="11"/>
      <c r="G14" s="15"/>
      <c r="H14" s="15"/>
      <c r="I14" s="15"/>
      <c r="J14" s="161"/>
      <c r="K14" s="154"/>
      <c r="L14" s="71"/>
      <c r="M14" s="71"/>
      <c r="N14" s="71"/>
      <c r="O14" s="51"/>
      <c r="P14" s="19"/>
      <c r="Q14" s="19"/>
    </row>
    <row r="15" spans="1:20" x14ac:dyDescent="0.4">
      <c r="A15" s="152">
        <v>2</v>
      </c>
      <c r="B15" s="152" t="str">
        <f>VLOOKUP(A15,$O$7:Q20,2,FALSE)</f>
        <v>수원시</v>
      </c>
      <c r="C15" s="152" t="str">
        <f>VLOOKUP(A15,$O$7:$Q$20,3,FALSE)</f>
        <v>이인성 윤종섭</v>
      </c>
      <c r="D15" s="18"/>
      <c r="E15" s="12"/>
      <c r="F15" s="18"/>
      <c r="G15" s="18"/>
      <c r="H15" s="18"/>
      <c r="I15" s="18"/>
      <c r="J15" s="13"/>
      <c r="K15" s="18"/>
      <c r="L15" s="152" t="str">
        <f>VLOOKUP(N15,$O$7:$Q$20,3,FALSE)</f>
        <v>김재철 윤규석</v>
      </c>
      <c r="M15" s="152" t="str">
        <f>VLOOKUP(N15,$O$7:Q20,2,FALSE)</f>
        <v>안산시</v>
      </c>
      <c r="N15" s="152">
        <v>4</v>
      </c>
      <c r="O15" s="51"/>
      <c r="P15" s="19"/>
      <c r="Q15" s="19"/>
    </row>
    <row r="16" spans="1:20" x14ac:dyDescent="0.4">
      <c r="A16" s="157"/>
      <c r="B16" s="157"/>
      <c r="C16" s="157"/>
      <c r="D16" s="10"/>
      <c r="E16" s="12"/>
      <c r="F16" s="18"/>
      <c r="G16" s="18"/>
      <c r="H16" s="18"/>
      <c r="I16" s="18"/>
      <c r="J16" s="13"/>
      <c r="K16" s="11"/>
      <c r="L16" s="157"/>
      <c r="M16" s="157"/>
      <c r="N16" s="157"/>
      <c r="O16" s="51"/>
      <c r="P16" s="19"/>
      <c r="Q16" s="19"/>
    </row>
    <row r="17" spans="1:17" x14ac:dyDescent="0.4">
      <c r="A17" s="155" t="s">
        <v>509</v>
      </c>
      <c r="B17" s="155"/>
      <c r="C17" s="155"/>
      <c r="D17" s="60"/>
      <c r="E17" s="61"/>
      <c r="F17" s="18"/>
      <c r="G17" s="64" t="s">
        <v>109</v>
      </c>
      <c r="H17" s="18"/>
      <c r="I17" s="18"/>
      <c r="J17" s="9"/>
      <c r="K17" s="13"/>
      <c r="L17" s="173"/>
      <c r="M17" s="173"/>
      <c r="N17" s="173"/>
      <c r="O17" s="51"/>
      <c r="P17" s="19"/>
      <c r="Q17" s="19"/>
    </row>
    <row r="18" spans="1:17" x14ac:dyDescent="0.4">
      <c r="A18" s="156"/>
      <c r="B18" s="156"/>
      <c r="C18" s="156"/>
      <c r="D18" s="12"/>
      <c r="E18" s="18"/>
      <c r="F18" s="18"/>
      <c r="G18" s="154" t="s">
        <v>512</v>
      </c>
      <c r="H18" s="154"/>
      <c r="I18" s="18"/>
      <c r="J18" s="18"/>
      <c r="K18" s="13"/>
      <c r="L18" s="156"/>
      <c r="M18" s="156"/>
      <c r="N18" s="156"/>
      <c r="O18" s="51"/>
      <c r="P18" s="19"/>
      <c r="Q18" s="19"/>
    </row>
    <row r="19" spans="1:17" ht="16.5" customHeight="1" x14ac:dyDescent="0.4">
      <c r="A19" s="152">
        <v>3</v>
      </c>
      <c r="B19" s="152" t="str">
        <f>VLOOKUP(A19,$O$7:Q24,2,FALSE)</f>
        <v>안양시</v>
      </c>
      <c r="C19" s="152" t="str">
        <f>VLOOKUP(A19,$O$7:$Q$20,3,FALSE)</f>
        <v>이영숙 이명호</v>
      </c>
      <c r="D19" s="14"/>
      <c r="E19" s="18"/>
      <c r="F19" s="18"/>
      <c r="G19" s="154"/>
      <c r="H19" s="154"/>
      <c r="I19" s="18"/>
      <c r="J19" s="18"/>
      <c r="K19" s="13"/>
      <c r="L19" s="167" t="s">
        <v>316</v>
      </c>
      <c r="M19" s="168"/>
      <c r="N19" s="171"/>
      <c r="O19" s="51"/>
      <c r="P19" s="51"/>
      <c r="Q19" s="51"/>
    </row>
    <row r="20" spans="1:17" ht="16.5" customHeight="1" x14ac:dyDescent="0.4">
      <c r="A20" s="157"/>
      <c r="B20" s="157"/>
      <c r="C20" s="157"/>
      <c r="D20" s="18"/>
      <c r="E20" s="18"/>
      <c r="F20" s="18"/>
      <c r="G20" s="18"/>
      <c r="H20" s="18"/>
      <c r="I20" s="18"/>
      <c r="J20" s="18"/>
      <c r="K20" s="67"/>
      <c r="L20" s="169"/>
      <c r="M20" s="170"/>
      <c r="N20" s="172"/>
      <c r="O20" s="51"/>
      <c r="P20" s="19"/>
      <c r="Q20" s="19"/>
    </row>
  </sheetData>
  <sortState ref="P9:R13">
    <sortCondition ref="P8"/>
  </sortState>
  <mergeCells count="34">
    <mergeCell ref="N10:N11"/>
    <mergeCell ref="L19:M20"/>
    <mergeCell ref="L15:L16"/>
    <mergeCell ref="M15:M16"/>
    <mergeCell ref="C10:C11"/>
    <mergeCell ref="L10:L11"/>
    <mergeCell ref="D13:E14"/>
    <mergeCell ref="J13:K14"/>
    <mergeCell ref="M10:M11"/>
    <mergeCell ref="B19:B20"/>
    <mergeCell ref="C19:C20"/>
    <mergeCell ref="M6:M7"/>
    <mergeCell ref="N6:N7"/>
    <mergeCell ref="G7:H8"/>
    <mergeCell ref="N15:N16"/>
    <mergeCell ref="A17:C18"/>
    <mergeCell ref="L17:N18"/>
    <mergeCell ref="G18:H19"/>
    <mergeCell ref="A19:A20"/>
    <mergeCell ref="N19:N20"/>
    <mergeCell ref="A15:A16"/>
    <mergeCell ref="B15:B16"/>
    <mergeCell ref="C15:C16"/>
    <mergeCell ref="A10:A11"/>
    <mergeCell ref="B10:B11"/>
    <mergeCell ref="A6:A7"/>
    <mergeCell ref="L6:L7"/>
    <mergeCell ref="B6:C7"/>
    <mergeCell ref="L8:N9"/>
    <mergeCell ref="A1:N1"/>
    <mergeCell ref="A2:N2"/>
    <mergeCell ref="B3:D3"/>
    <mergeCell ref="G3:H3"/>
    <mergeCell ref="K3:M3"/>
  </mergeCells>
  <phoneticPr fontId="1" type="noConversion"/>
  <pageMargins left="0.7" right="0.7" top="0.75" bottom="0.75" header="0.3" footer="0.3"/>
  <pageSetup paperSize="9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9"/>
  <sheetViews>
    <sheetView zoomScale="85" zoomScaleNormal="85" workbookViewId="0">
      <selection activeCell="O10" sqref="O10"/>
    </sheetView>
  </sheetViews>
  <sheetFormatPr defaultRowHeight="17.399999999999999" x14ac:dyDescent="0.4"/>
  <cols>
    <col min="3" max="3" width="31" customWidth="1"/>
    <col min="12" max="12" width="31" customWidth="1"/>
    <col min="17" max="17" width="33.69921875" customWidth="1"/>
  </cols>
  <sheetData>
    <row r="1" spans="1:18" ht="42" customHeight="1" x14ac:dyDescent="0.4">
      <c r="A1" s="145" t="s">
        <v>330</v>
      </c>
      <c r="B1" s="146"/>
      <c r="C1" s="146"/>
      <c r="D1" s="146"/>
      <c r="E1" s="146"/>
      <c r="F1" s="146"/>
      <c r="G1" s="146"/>
      <c r="H1" s="146"/>
      <c r="I1" s="146"/>
      <c r="J1" s="146"/>
      <c r="K1" s="146"/>
      <c r="L1" s="146"/>
      <c r="M1" s="146"/>
      <c r="N1" s="146"/>
    </row>
    <row r="2" spans="1:18" x14ac:dyDescent="0.4">
      <c r="A2" s="147" t="s">
        <v>50</v>
      </c>
      <c r="B2" s="148"/>
      <c r="C2" s="148"/>
      <c r="D2" s="148"/>
      <c r="E2" s="148"/>
      <c r="F2" s="148"/>
      <c r="G2" s="148"/>
      <c r="H2" s="148"/>
      <c r="I2" s="148"/>
      <c r="J2" s="148"/>
      <c r="K2" s="148"/>
      <c r="L2" s="148"/>
      <c r="M2" s="148"/>
      <c r="N2" s="148"/>
    </row>
    <row r="3" spans="1:18" ht="19.8" thickBot="1" x14ac:dyDescent="0.45">
      <c r="A3" s="8"/>
      <c r="B3" s="149" t="s">
        <v>105</v>
      </c>
      <c r="C3" s="149"/>
      <c r="D3" s="150"/>
      <c r="E3" s="17" t="s">
        <v>27</v>
      </c>
      <c r="F3" s="17"/>
      <c r="G3" s="151" t="s">
        <v>5</v>
      </c>
      <c r="H3" s="151"/>
      <c r="I3" s="17"/>
      <c r="J3" s="17" t="s">
        <v>27</v>
      </c>
      <c r="K3" s="149" t="s">
        <v>105</v>
      </c>
      <c r="L3" s="149"/>
      <c r="M3" s="150"/>
      <c r="N3" s="4"/>
      <c r="O3" s="51"/>
      <c r="P3" s="51"/>
      <c r="Q3" s="51"/>
      <c r="R3" s="51"/>
    </row>
    <row r="5" spans="1:18" x14ac:dyDescent="0.4">
      <c r="A5" s="51" t="s">
        <v>3</v>
      </c>
      <c r="B5" s="51" t="s">
        <v>4</v>
      </c>
      <c r="C5" s="51" t="s">
        <v>0</v>
      </c>
      <c r="D5" s="51"/>
      <c r="E5" s="51"/>
      <c r="F5" s="51"/>
      <c r="G5" s="18" t="s">
        <v>14</v>
      </c>
      <c r="H5" s="51"/>
      <c r="I5" s="51"/>
      <c r="J5" s="51"/>
      <c r="K5" s="51"/>
      <c r="L5" s="51" t="s">
        <v>0</v>
      </c>
      <c r="M5" s="51" t="s">
        <v>4</v>
      </c>
      <c r="N5" s="51" t="s">
        <v>3</v>
      </c>
    </row>
    <row r="6" spans="1:18" ht="18" thickBot="1" x14ac:dyDescent="0.45">
      <c r="A6" s="152">
        <v>1</v>
      </c>
      <c r="B6" s="152" t="str">
        <f>VLOOKUP(A6,$O$7:Q19,2,FALSE)</f>
        <v>성남시</v>
      </c>
      <c r="C6" s="152" t="str">
        <f>VLOOKUP(A6,$O$7:$Q$19,3,FALSE)</f>
        <v>신명옥 서광창 안진수 이용승 신석기</v>
      </c>
      <c r="D6" s="9"/>
      <c r="E6" s="18"/>
      <c r="G6" s="154" t="s">
        <v>519</v>
      </c>
      <c r="H6" s="154"/>
      <c r="I6" s="18"/>
      <c r="J6" s="18"/>
      <c r="K6" s="18"/>
      <c r="L6" s="152" t="str">
        <f>VLOOKUP(N6,$O$7:$Q$19,3,FALSE)</f>
        <v>한재혁 오금심 이영숙 이명호 노춘선</v>
      </c>
      <c r="M6" s="152" t="str">
        <f>VLOOKUP(N6,$O$7:Q19,2,FALSE)</f>
        <v>안양시</v>
      </c>
      <c r="N6" s="152">
        <v>8</v>
      </c>
    </row>
    <row r="7" spans="1:18" ht="18" thickBot="1" x14ac:dyDescent="0.45">
      <c r="A7" s="157"/>
      <c r="B7" s="157"/>
      <c r="C7" s="157"/>
      <c r="D7" s="10"/>
      <c r="E7" s="18"/>
      <c r="F7" s="18"/>
      <c r="G7" s="154"/>
      <c r="H7" s="154"/>
      <c r="I7" s="18"/>
      <c r="J7" s="18"/>
      <c r="K7" s="11"/>
      <c r="L7" s="157"/>
      <c r="M7" s="157"/>
      <c r="N7" s="153"/>
      <c r="O7" s="5" t="s">
        <v>2</v>
      </c>
      <c r="P7" s="6" t="s">
        <v>1</v>
      </c>
      <c r="Q7" s="7" t="s">
        <v>0</v>
      </c>
    </row>
    <row r="8" spans="1:18" ht="18" thickBot="1" x14ac:dyDescent="0.45">
      <c r="A8" s="155" t="s">
        <v>516</v>
      </c>
      <c r="B8" s="155"/>
      <c r="C8" s="155"/>
      <c r="D8" s="12"/>
      <c r="E8" s="18"/>
      <c r="F8" s="18"/>
      <c r="G8" s="18"/>
      <c r="H8" s="18"/>
      <c r="I8" s="18"/>
      <c r="J8" s="18"/>
      <c r="K8" s="13"/>
      <c r="L8" s="155" t="s">
        <v>513</v>
      </c>
      <c r="M8" s="155"/>
      <c r="N8" s="155"/>
      <c r="O8" s="3">
        <v>1</v>
      </c>
      <c r="P8" s="30" t="s">
        <v>410</v>
      </c>
      <c r="Q8" s="29" t="s">
        <v>600</v>
      </c>
      <c r="R8">
        <v>1</v>
      </c>
    </row>
    <row r="9" spans="1:18" x14ac:dyDescent="0.4">
      <c r="A9" s="156"/>
      <c r="B9" s="156"/>
      <c r="C9" s="156"/>
      <c r="D9" s="12"/>
      <c r="E9" s="67"/>
      <c r="F9" s="18"/>
      <c r="G9" s="18"/>
      <c r="H9" s="18"/>
      <c r="I9" s="18"/>
      <c r="J9" s="11"/>
      <c r="K9" s="13"/>
      <c r="L9" s="156"/>
      <c r="M9" s="156"/>
      <c r="N9" s="156"/>
      <c r="O9" s="2">
        <v>7</v>
      </c>
      <c r="P9" s="73" t="s">
        <v>409</v>
      </c>
      <c r="Q9" s="28" t="s">
        <v>599</v>
      </c>
      <c r="R9">
        <v>2</v>
      </c>
    </row>
    <row r="10" spans="1:18" x14ac:dyDescent="0.4">
      <c r="A10" s="152">
        <v>2</v>
      </c>
      <c r="B10" s="152" t="str">
        <f>VLOOKUP(A10,$O$7:Q19,2,FALSE)</f>
        <v>수원시</v>
      </c>
      <c r="C10" s="152" t="str">
        <f>VLOOKUP(A10,$O$7:$Q$19,3,FALSE)</f>
        <v>박인수 이춘호 유웅열 최재숙 전진우</v>
      </c>
      <c r="D10" s="14"/>
      <c r="E10" s="12"/>
      <c r="F10" s="18"/>
      <c r="G10" s="18"/>
      <c r="H10" s="18"/>
      <c r="I10" s="18"/>
      <c r="J10" s="13"/>
      <c r="K10" s="9"/>
      <c r="L10" s="152" t="str">
        <f>VLOOKUP(N10,$O$7:$Q$19,3,FALSE)</f>
        <v>채성일 서봉순 이운학 이우영 정천수</v>
      </c>
      <c r="M10" s="152" t="str">
        <f>VLOOKUP(N10,$O$7:Q19,2,FALSE)</f>
        <v>부천시</v>
      </c>
      <c r="N10" s="158">
        <v>7</v>
      </c>
      <c r="O10" s="2">
        <v>2</v>
      </c>
      <c r="P10" s="30" t="s">
        <v>411</v>
      </c>
      <c r="Q10" s="29" t="s">
        <v>601</v>
      </c>
      <c r="R10">
        <v>3</v>
      </c>
    </row>
    <row r="11" spans="1:18" x14ac:dyDescent="0.4">
      <c r="A11" s="157"/>
      <c r="B11" s="157"/>
      <c r="C11" s="157"/>
      <c r="D11" s="11"/>
      <c r="E11" s="12"/>
      <c r="F11" s="18"/>
      <c r="G11" s="18"/>
      <c r="H11" s="18"/>
      <c r="I11" s="18"/>
      <c r="J11" s="13"/>
      <c r="K11" s="18"/>
      <c r="L11" s="157"/>
      <c r="M11" s="157"/>
      <c r="N11" s="159"/>
      <c r="O11" s="2">
        <v>5</v>
      </c>
      <c r="P11" s="30" t="s">
        <v>412</v>
      </c>
      <c r="Q11" s="29" t="s">
        <v>602</v>
      </c>
      <c r="R11">
        <v>4</v>
      </c>
    </row>
    <row r="12" spans="1:18" x14ac:dyDescent="0.4">
      <c r="A12" s="70"/>
      <c r="B12" s="70"/>
      <c r="C12" s="71"/>
      <c r="D12" s="154" t="s">
        <v>517</v>
      </c>
      <c r="E12" s="160"/>
      <c r="F12" s="18"/>
      <c r="G12" s="18"/>
      <c r="H12" s="18"/>
      <c r="I12" s="18"/>
      <c r="J12" s="161" t="s">
        <v>518</v>
      </c>
      <c r="K12" s="154"/>
      <c r="L12" s="71"/>
      <c r="M12" s="70"/>
      <c r="N12" s="70"/>
      <c r="O12" s="2">
        <v>3</v>
      </c>
      <c r="P12" s="30" t="s">
        <v>413</v>
      </c>
      <c r="Q12" s="29" t="s">
        <v>603</v>
      </c>
      <c r="R12">
        <v>5</v>
      </c>
    </row>
    <row r="13" spans="1:18" x14ac:dyDescent="0.4">
      <c r="A13" s="71"/>
      <c r="B13" s="71"/>
      <c r="C13" s="71"/>
      <c r="D13" s="154"/>
      <c r="E13" s="160"/>
      <c r="F13" s="11"/>
      <c r="G13" s="15"/>
      <c r="H13" s="15"/>
      <c r="I13" s="15"/>
      <c r="J13" s="161"/>
      <c r="K13" s="154"/>
      <c r="L13" s="71"/>
      <c r="M13" s="71"/>
      <c r="N13" s="71"/>
      <c r="O13" s="2">
        <v>8</v>
      </c>
      <c r="P13" s="30" t="s">
        <v>414</v>
      </c>
      <c r="Q13" s="29" t="s">
        <v>604</v>
      </c>
      <c r="R13">
        <v>6</v>
      </c>
    </row>
    <row r="14" spans="1:18" x14ac:dyDescent="0.4">
      <c r="A14" s="152">
        <v>3</v>
      </c>
      <c r="B14" s="152" t="str">
        <f>VLOOKUP(A14,$O$7:Q19,2,FALSE)</f>
        <v>안산시</v>
      </c>
      <c r="C14" s="152" t="str">
        <f>VLOOKUP(A14,$O$7:$Q$19,3,FALSE)</f>
        <v>김재철 문지숙 박길우 손문수 김판규</v>
      </c>
      <c r="D14" s="18"/>
      <c r="E14" s="12"/>
      <c r="F14" s="18"/>
      <c r="G14" s="18" t="s">
        <v>110</v>
      </c>
      <c r="H14" s="18"/>
      <c r="I14" s="18"/>
      <c r="J14" s="13"/>
      <c r="K14" s="18"/>
      <c r="L14" s="152" t="str">
        <f>VLOOKUP(N14,$O$7:$Q$19,3,FALSE)</f>
        <v>신태석 경미애 권용락 정지수 조인오</v>
      </c>
      <c r="M14" s="152" t="str">
        <f>VLOOKUP(N14,$O$7:Q19,2,FALSE)</f>
        <v>용인시</v>
      </c>
      <c r="N14" s="164">
        <v>6</v>
      </c>
      <c r="O14" s="2">
        <v>6</v>
      </c>
      <c r="P14" s="30" t="s">
        <v>415</v>
      </c>
      <c r="Q14" s="29" t="s">
        <v>605</v>
      </c>
      <c r="R14">
        <v>7</v>
      </c>
    </row>
    <row r="15" spans="1:18" ht="18" thickBot="1" x14ac:dyDescent="0.45">
      <c r="A15" s="157"/>
      <c r="B15" s="157"/>
      <c r="C15" s="157"/>
      <c r="D15" s="10"/>
      <c r="E15" s="12"/>
      <c r="F15" s="18"/>
      <c r="G15" s="154" t="s">
        <v>520</v>
      </c>
      <c r="H15" s="154"/>
      <c r="I15" s="12"/>
      <c r="J15" s="13"/>
      <c r="K15" s="11"/>
      <c r="L15" s="157"/>
      <c r="M15" s="157"/>
      <c r="N15" s="153"/>
      <c r="O15" s="1">
        <v>4</v>
      </c>
      <c r="P15" s="78" t="s">
        <v>416</v>
      </c>
      <c r="Q15" s="75" t="s">
        <v>606</v>
      </c>
      <c r="R15">
        <v>8</v>
      </c>
    </row>
    <row r="16" spans="1:18" x14ac:dyDescent="0.4">
      <c r="A16" s="155" t="s">
        <v>515</v>
      </c>
      <c r="B16" s="155"/>
      <c r="C16" s="155"/>
      <c r="D16" s="60"/>
      <c r="E16" s="61"/>
      <c r="F16" s="18"/>
      <c r="G16" s="154"/>
      <c r="H16" s="154"/>
      <c r="I16" s="12"/>
      <c r="J16" s="9"/>
      <c r="K16" s="13"/>
      <c r="L16" s="155" t="s">
        <v>514</v>
      </c>
      <c r="M16" s="155"/>
      <c r="N16" s="155"/>
      <c r="O16" s="51"/>
      <c r="P16" s="19"/>
      <c r="Q16" s="19"/>
    </row>
    <row r="17" spans="1:17" x14ac:dyDescent="0.4">
      <c r="A17" s="156"/>
      <c r="B17" s="156"/>
      <c r="C17" s="156"/>
      <c r="D17" s="12"/>
      <c r="E17" s="18"/>
      <c r="F17" s="18"/>
      <c r="G17" s="18"/>
      <c r="H17" s="18"/>
      <c r="I17" s="18"/>
      <c r="J17" s="18"/>
      <c r="K17" s="13"/>
      <c r="L17" s="156"/>
      <c r="M17" s="156"/>
      <c r="N17" s="156"/>
      <c r="O17" s="51"/>
      <c r="P17" s="19"/>
      <c r="Q17" s="19"/>
    </row>
    <row r="18" spans="1:17" x14ac:dyDescent="0.4">
      <c r="A18" s="152">
        <v>4</v>
      </c>
      <c r="B18" s="152" t="str">
        <f>VLOOKUP(A18,$O$7:Q22,2,FALSE)</f>
        <v>화성시</v>
      </c>
      <c r="C18" s="152" t="str">
        <f>VLOOKUP(A18,$O$7:$Q$19,3,FALSE)</f>
        <v>남상열 정윤자 최중균 서인희 유성식</v>
      </c>
      <c r="D18" s="14"/>
      <c r="E18" s="18"/>
      <c r="F18" s="18"/>
      <c r="G18" s="18"/>
      <c r="H18" s="18"/>
      <c r="I18" s="18"/>
      <c r="J18" s="18"/>
      <c r="K18" s="13"/>
      <c r="L18" s="152" t="str">
        <f>VLOOKUP(N18,$O$7:$Q$19,3,FALSE)</f>
        <v>김상선 김기만 지영문 강정림 전순길</v>
      </c>
      <c r="M18" s="152" t="str">
        <f>VLOOKUP(N18,$O$7:Q19,2,FALSE)</f>
        <v>시흥시</v>
      </c>
      <c r="N18" s="162">
        <v>5</v>
      </c>
      <c r="O18" s="51"/>
      <c r="P18" s="51"/>
      <c r="Q18" s="51"/>
    </row>
    <row r="19" spans="1:17" x14ac:dyDescent="0.4">
      <c r="A19" s="157"/>
      <c r="B19" s="157"/>
      <c r="C19" s="157"/>
      <c r="D19" s="18"/>
      <c r="E19" s="18"/>
      <c r="F19" s="18"/>
      <c r="G19" s="18"/>
      <c r="H19" s="18"/>
      <c r="I19" s="18"/>
      <c r="J19" s="18"/>
      <c r="K19" s="67"/>
      <c r="L19" s="157"/>
      <c r="M19" s="157"/>
      <c r="N19" s="163"/>
      <c r="O19" s="51"/>
    </row>
  </sheetData>
  <sortState ref="P20:Q26">
    <sortCondition ref="P8"/>
  </sortState>
  <mergeCells count="37">
    <mergeCell ref="N18:N19"/>
    <mergeCell ref="M14:M15"/>
    <mergeCell ref="N14:N15"/>
    <mergeCell ref="G15:H16"/>
    <mergeCell ref="A16:C17"/>
    <mergeCell ref="L16:N17"/>
    <mergeCell ref="A18:A19"/>
    <mergeCell ref="B18:B19"/>
    <mergeCell ref="C18:C19"/>
    <mergeCell ref="L18:L19"/>
    <mergeCell ref="M18:M19"/>
    <mergeCell ref="L14:L15"/>
    <mergeCell ref="D12:E13"/>
    <mergeCell ref="J12:K13"/>
    <mergeCell ref="A14:A15"/>
    <mergeCell ref="B14:B15"/>
    <mergeCell ref="C14:C15"/>
    <mergeCell ref="M6:M7"/>
    <mergeCell ref="N6:N7"/>
    <mergeCell ref="A8:C9"/>
    <mergeCell ref="L8:N9"/>
    <mergeCell ref="A10:A11"/>
    <mergeCell ref="B10:B11"/>
    <mergeCell ref="C10:C11"/>
    <mergeCell ref="L10:L11"/>
    <mergeCell ref="M10:M11"/>
    <mergeCell ref="N10:N11"/>
    <mergeCell ref="A6:A7"/>
    <mergeCell ref="B6:B7"/>
    <mergeCell ref="C6:C7"/>
    <mergeCell ref="G6:H7"/>
    <mergeCell ref="L6:L7"/>
    <mergeCell ref="A1:N1"/>
    <mergeCell ref="A2:N2"/>
    <mergeCell ref="B3:D3"/>
    <mergeCell ref="G3:H3"/>
    <mergeCell ref="K3:M3"/>
  </mergeCells>
  <phoneticPr fontId="1" type="noConversion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1"/>
  <sheetViews>
    <sheetView zoomScale="70" zoomScaleNormal="70" workbookViewId="0">
      <selection activeCell="Z14" sqref="Z14"/>
    </sheetView>
  </sheetViews>
  <sheetFormatPr defaultRowHeight="17.399999999999999" x14ac:dyDescent="0.4"/>
  <sheetData>
    <row r="1" spans="1:25" ht="51.75" customHeight="1" thickBot="1" x14ac:dyDescent="0.45">
      <c r="A1" s="141" t="s">
        <v>56</v>
      </c>
      <c r="B1" s="142"/>
      <c r="C1" s="142"/>
      <c r="D1" s="142"/>
      <c r="E1" s="142"/>
      <c r="F1" s="142"/>
      <c r="G1" s="142"/>
      <c r="H1" s="142"/>
      <c r="I1" s="142"/>
      <c r="J1" s="142"/>
      <c r="K1" s="143"/>
    </row>
    <row r="3" spans="1:25" ht="21" x14ac:dyDescent="0.4">
      <c r="A3" s="22" t="s">
        <v>15</v>
      </c>
      <c r="B3" s="22" t="s">
        <v>16</v>
      </c>
      <c r="C3" s="22" t="s">
        <v>18</v>
      </c>
      <c r="D3" s="22" t="s">
        <v>17</v>
      </c>
      <c r="N3" s="123" t="s">
        <v>238</v>
      </c>
      <c r="O3" s="123"/>
      <c r="P3" s="123"/>
      <c r="U3" s="123" t="s">
        <v>243</v>
      </c>
      <c r="V3" s="123"/>
      <c r="W3" s="123"/>
    </row>
    <row r="4" spans="1:25" x14ac:dyDescent="0.4">
      <c r="A4" s="136" t="s">
        <v>91</v>
      </c>
      <c r="B4" s="138">
        <v>1</v>
      </c>
      <c r="C4" s="138" t="str">
        <f>VLOOKUP(B4,$F$9:$G$55,2,FALSE)</f>
        <v>안산</v>
      </c>
      <c r="D4" s="138"/>
      <c r="L4" s="51">
        <v>1</v>
      </c>
      <c r="M4" s="107" t="str">
        <f>G10</f>
        <v>안산</v>
      </c>
      <c r="N4" s="120" t="s">
        <v>237</v>
      </c>
      <c r="O4" s="124"/>
      <c r="P4" s="125"/>
      <c r="Q4" s="107" t="str">
        <f>G12</f>
        <v>시흥</v>
      </c>
      <c r="R4" s="51">
        <v>3</v>
      </c>
    </row>
    <row r="5" spans="1:25" x14ac:dyDescent="0.4">
      <c r="A5" s="137"/>
      <c r="B5" s="138"/>
      <c r="C5" s="138"/>
      <c r="D5" s="138"/>
      <c r="M5" s="122" t="s">
        <v>234</v>
      </c>
      <c r="N5" s="127"/>
      <c r="O5" s="128"/>
      <c r="P5" s="129"/>
      <c r="Q5" s="118" t="s">
        <v>235</v>
      </c>
      <c r="R5" s="51"/>
      <c r="U5" s="51">
        <v>21</v>
      </c>
      <c r="V5" s="26" t="str">
        <f>G30</f>
        <v>연천</v>
      </c>
    </row>
    <row r="6" spans="1:25" x14ac:dyDescent="0.4">
      <c r="A6" s="137"/>
      <c r="B6" s="139">
        <v>2</v>
      </c>
      <c r="C6" s="138" t="str">
        <f>VLOOKUP(B6,$F$9:$G$55,2,FALSE)</f>
        <v>과천</v>
      </c>
      <c r="D6" s="138"/>
      <c r="M6" s="126"/>
      <c r="N6" s="130"/>
      <c r="O6" s="131"/>
      <c r="P6" s="132"/>
      <c r="Q6" s="119"/>
      <c r="R6" s="51"/>
      <c r="U6" s="144"/>
      <c r="V6" s="144"/>
      <c r="W6" s="144"/>
    </row>
    <row r="7" spans="1:25" x14ac:dyDescent="0.4">
      <c r="A7" s="137"/>
      <c r="B7" s="140"/>
      <c r="C7" s="138"/>
      <c r="D7" s="138"/>
      <c r="M7" s="126"/>
      <c r="N7" s="130"/>
      <c r="O7" s="131"/>
      <c r="P7" s="132"/>
      <c r="Q7" s="119"/>
      <c r="R7" s="51"/>
      <c r="U7" s="144"/>
      <c r="V7" s="144"/>
      <c r="W7" s="144"/>
    </row>
    <row r="8" spans="1:25" x14ac:dyDescent="0.4">
      <c r="A8" s="137"/>
      <c r="B8" s="138">
        <v>3</v>
      </c>
      <c r="C8" s="138" t="str">
        <f>VLOOKUP(B8,$F$9:$G$55,2,FALSE)</f>
        <v>시흥</v>
      </c>
      <c r="D8" s="138"/>
      <c r="M8" s="126"/>
      <c r="N8" s="130"/>
      <c r="O8" s="131"/>
      <c r="P8" s="132"/>
      <c r="Q8" s="119"/>
      <c r="R8" s="51"/>
      <c r="U8" s="144"/>
      <c r="V8" s="144"/>
      <c r="W8" s="144"/>
    </row>
    <row r="9" spans="1:25" ht="19.2" x14ac:dyDescent="0.4">
      <c r="A9" s="137"/>
      <c r="B9" s="138"/>
      <c r="C9" s="138"/>
      <c r="D9" s="138"/>
      <c r="F9" s="23" t="s">
        <v>16</v>
      </c>
      <c r="G9" s="23" t="s">
        <v>18</v>
      </c>
      <c r="I9" t="s">
        <v>87</v>
      </c>
      <c r="M9" s="126"/>
      <c r="N9" s="130"/>
      <c r="O9" s="131"/>
      <c r="P9" s="132"/>
      <c r="Q9" s="119"/>
      <c r="R9" s="51"/>
      <c r="U9" s="144"/>
      <c r="V9" s="144"/>
      <c r="W9" s="144"/>
    </row>
    <row r="10" spans="1:25" ht="19.2" x14ac:dyDescent="0.4">
      <c r="A10" s="137"/>
      <c r="B10" s="138">
        <v>4</v>
      </c>
      <c r="C10" s="138" t="str">
        <f>VLOOKUP(B10,$F$9:$G$55,2,FALSE)</f>
        <v>의왕</v>
      </c>
      <c r="D10" s="138"/>
      <c r="F10" s="24">
        <v>1</v>
      </c>
      <c r="G10" s="25" t="s">
        <v>270</v>
      </c>
      <c r="H10">
        <v>1</v>
      </c>
      <c r="I10" t="s">
        <v>88</v>
      </c>
      <c r="M10" s="126"/>
      <c r="N10" s="130"/>
      <c r="O10" s="131"/>
      <c r="P10" s="132"/>
      <c r="Q10" s="119"/>
      <c r="R10" s="51"/>
      <c r="U10" s="144"/>
      <c r="V10" s="144"/>
      <c r="W10" s="144"/>
    </row>
    <row r="11" spans="1:25" ht="19.2" x14ac:dyDescent="0.4">
      <c r="A11" s="137"/>
      <c r="B11" s="138"/>
      <c r="C11" s="138"/>
      <c r="D11" s="138"/>
      <c r="F11" s="24">
        <v>2</v>
      </c>
      <c r="G11" s="25" t="s">
        <v>247</v>
      </c>
      <c r="H11">
        <v>2</v>
      </c>
      <c r="I11" t="s">
        <v>22</v>
      </c>
      <c r="M11" s="126"/>
      <c r="N11" s="130"/>
      <c r="O11" s="131"/>
      <c r="P11" s="132"/>
      <c r="Q11" s="119"/>
      <c r="R11" s="51"/>
      <c r="S11" s="51">
        <v>22</v>
      </c>
      <c r="T11" s="26" t="str">
        <f>G31</f>
        <v>양평</v>
      </c>
      <c r="U11" s="39"/>
      <c r="W11" s="38"/>
      <c r="X11" s="26" t="str">
        <f>G32</f>
        <v>수원</v>
      </c>
      <c r="Y11" s="51">
        <v>23</v>
      </c>
    </row>
    <row r="12" spans="1:25" ht="19.2" x14ac:dyDescent="0.4">
      <c r="A12" s="136" t="s">
        <v>92</v>
      </c>
      <c r="B12" s="138">
        <v>5</v>
      </c>
      <c r="C12" s="138" t="str">
        <f>VLOOKUP(B12,$F$9:$G$55,2,FALSE)</f>
        <v>동두천</v>
      </c>
      <c r="D12" s="138"/>
      <c r="F12" s="24">
        <v>3</v>
      </c>
      <c r="G12" s="25" t="s">
        <v>268</v>
      </c>
      <c r="H12">
        <v>3</v>
      </c>
      <c r="I12" t="s">
        <v>89</v>
      </c>
      <c r="M12" s="125"/>
      <c r="N12" s="133"/>
      <c r="O12" s="134"/>
      <c r="P12" s="135"/>
      <c r="Q12" s="120"/>
      <c r="R12" s="51"/>
    </row>
    <row r="13" spans="1:25" ht="19.2" x14ac:dyDescent="0.4">
      <c r="A13" s="137"/>
      <c r="B13" s="138"/>
      <c r="C13" s="138"/>
      <c r="D13" s="138"/>
      <c r="F13" s="24">
        <v>4</v>
      </c>
      <c r="G13" s="25" t="s">
        <v>285</v>
      </c>
      <c r="H13">
        <v>4</v>
      </c>
      <c r="I13" t="s">
        <v>86</v>
      </c>
      <c r="L13" s="51">
        <v>2</v>
      </c>
      <c r="M13" s="107" t="str">
        <f>G11</f>
        <v>과천</v>
      </c>
      <c r="N13" s="118" t="s">
        <v>236</v>
      </c>
      <c r="O13" s="121"/>
      <c r="P13" s="122"/>
      <c r="Q13" s="107" t="str">
        <f>G13</f>
        <v>의왕</v>
      </c>
      <c r="R13" s="51">
        <v>4</v>
      </c>
    </row>
    <row r="14" spans="1:25" ht="20.399999999999999" x14ac:dyDescent="0.4">
      <c r="A14" s="137"/>
      <c r="B14" s="139">
        <v>6</v>
      </c>
      <c r="C14" s="138" t="str">
        <f>VLOOKUP(B14,$F$9:$G$55,2,FALSE)</f>
        <v>안성</v>
      </c>
      <c r="D14" s="138"/>
      <c r="F14" s="24">
        <v>5</v>
      </c>
      <c r="G14" s="25" t="s">
        <v>253</v>
      </c>
      <c r="H14">
        <v>5</v>
      </c>
      <c r="I14" t="s">
        <v>299</v>
      </c>
      <c r="R14" s="51"/>
      <c r="U14" s="123" t="s">
        <v>244</v>
      </c>
      <c r="V14" s="123"/>
      <c r="W14" s="123"/>
    </row>
    <row r="15" spans="1:25" ht="20.399999999999999" x14ac:dyDescent="0.4">
      <c r="A15" s="137"/>
      <c r="B15" s="140"/>
      <c r="C15" s="138"/>
      <c r="D15" s="138"/>
      <c r="F15" s="24">
        <v>6</v>
      </c>
      <c r="G15" s="25" t="s">
        <v>272</v>
      </c>
      <c r="H15">
        <v>6</v>
      </c>
      <c r="I15" t="s">
        <v>300</v>
      </c>
      <c r="N15" s="123" t="s">
        <v>239</v>
      </c>
      <c r="O15" s="123"/>
      <c r="P15" s="123"/>
      <c r="R15" s="51"/>
    </row>
    <row r="16" spans="1:25" ht="19.2" x14ac:dyDescent="0.4">
      <c r="A16" s="137"/>
      <c r="B16" s="138">
        <v>7</v>
      </c>
      <c r="C16" s="138" t="str">
        <f>VLOOKUP(B16,$F$9:$G$55,2,FALSE)</f>
        <v>부천</v>
      </c>
      <c r="D16" s="138"/>
      <c r="F16" s="24">
        <v>7</v>
      </c>
      <c r="G16" s="25" t="s">
        <v>254</v>
      </c>
      <c r="H16">
        <v>7</v>
      </c>
      <c r="I16" t="s">
        <v>79</v>
      </c>
      <c r="L16" s="51">
        <v>5</v>
      </c>
      <c r="M16" s="107" t="str">
        <f>G14</f>
        <v>동두천</v>
      </c>
      <c r="N16" s="120" t="s">
        <v>237</v>
      </c>
      <c r="O16" s="124"/>
      <c r="P16" s="125"/>
      <c r="Q16" s="107" t="str">
        <f>G16</f>
        <v>부천</v>
      </c>
      <c r="R16" s="51">
        <v>7</v>
      </c>
      <c r="U16" s="51">
        <v>24</v>
      </c>
      <c r="V16" s="26" t="str">
        <f>G33</f>
        <v>포천</v>
      </c>
    </row>
    <row r="17" spans="1:25" ht="19.2" x14ac:dyDescent="0.4">
      <c r="A17" s="137"/>
      <c r="B17" s="138"/>
      <c r="C17" s="138"/>
      <c r="D17" s="138"/>
      <c r="F17" s="24">
        <v>8</v>
      </c>
      <c r="G17" s="25" t="s">
        <v>251</v>
      </c>
      <c r="H17">
        <v>8</v>
      </c>
      <c r="I17" t="s">
        <v>76</v>
      </c>
      <c r="M17" s="122" t="s">
        <v>234</v>
      </c>
      <c r="N17" s="127"/>
      <c r="O17" s="128"/>
      <c r="P17" s="129"/>
      <c r="Q17" s="118" t="s">
        <v>235</v>
      </c>
      <c r="R17" s="51"/>
      <c r="U17" s="144"/>
      <c r="V17" s="144"/>
      <c r="W17" s="144"/>
    </row>
    <row r="18" spans="1:25" ht="19.2" x14ac:dyDescent="0.4">
      <c r="A18" s="137"/>
      <c r="B18" s="138">
        <v>8</v>
      </c>
      <c r="C18" s="138" t="str">
        <f>VLOOKUP(B18,$F$9:$G$55,2,FALSE)</f>
        <v>김포</v>
      </c>
      <c r="D18" s="138"/>
      <c r="F18" s="24">
        <v>9</v>
      </c>
      <c r="G18" s="25" t="s">
        <v>250</v>
      </c>
      <c r="H18">
        <v>9</v>
      </c>
      <c r="I18" t="s">
        <v>19</v>
      </c>
      <c r="M18" s="126"/>
      <c r="N18" s="130"/>
      <c r="O18" s="131"/>
      <c r="P18" s="132"/>
      <c r="Q18" s="119"/>
      <c r="R18" s="51"/>
      <c r="U18" s="144"/>
      <c r="V18" s="144"/>
      <c r="W18" s="144"/>
    </row>
    <row r="19" spans="1:25" ht="19.2" x14ac:dyDescent="0.4">
      <c r="A19" s="137"/>
      <c r="B19" s="138"/>
      <c r="C19" s="138"/>
      <c r="D19" s="138"/>
      <c r="F19" s="24">
        <v>10</v>
      </c>
      <c r="G19" s="25" t="s">
        <v>249</v>
      </c>
      <c r="H19">
        <v>10</v>
      </c>
      <c r="I19" t="s">
        <v>301</v>
      </c>
      <c r="M19" s="126"/>
      <c r="N19" s="130"/>
      <c r="O19" s="131"/>
      <c r="P19" s="132"/>
      <c r="Q19" s="119"/>
      <c r="R19" s="51"/>
      <c r="U19" s="144"/>
      <c r="V19" s="144"/>
      <c r="W19" s="144"/>
    </row>
    <row r="20" spans="1:25" ht="19.2" x14ac:dyDescent="0.4">
      <c r="A20" s="136" t="s">
        <v>93</v>
      </c>
      <c r="B20" s="138">
        <v>9</v>
      </c>
      <c r="C20" s="138" t="str">
        <f>VLOOKUP(B20,$F$9:$G$55,2,FALSE)</f>
        <v>군포</v>
      </c>
      <c r="D20" s="138"/>
      <c r="F20" s="24">
        <v>11</v>
      </c>
      <c r="G20" s="25" t="s">
        <v>297</v>
      </c>
      <c r="H20">
        <v>11</v>
      </c>
      <c r="I20" t="s">
        <v>302</v>
      </c>
      <c r="M20" s="126"/>
      <c r="N20" s="130"/>
      <c r="O20" s="131"/>
      <c r="P20" s="132"/>
      <c r="Q20" s="119"/>
      <c r="R20" s="51"/>
      <c r="U20" s="144"/>
      <c r="V20" s="144"/>
      <c r="W20" s="144"/>
    </row>
    <row r="21" spans="1:25" ht="19.2" x14ac:dyDescent="0.4">
      <c r="A21" s="137"/>
      <c r="B21" s="138"/>
      <c r="C21" s="138"/>
      <c r="D21" s="138"/>
      <c r="F21" s="24">
        <v>12</v>
      </c>
      <c r="G21" s="25" t="s">
        <v>283</v>
      </c>
      <c r="H21">
        <v>12</v>
      </c>
      <c r="I21" t="s">
        <v>66</v>
      </c>
      <c r="M21" s="126"/>
      <c r="N21" s="130"/>
      <c r="O21" s="131"/>
      <c r="P21" s="132"/>
      <c r="Q21" s="119"/>
      <c r="R21" s="51"/>
      <c r="U21" s="144"/>
      <c r="V21" s="144"/>
      <c r="W21" s="144"/>
    </row>
    <row r="22" spans="1:25" ht="19.2" x14ac:dyDescent="0.4">
      <c r="A22" s="137"/>
      <c r="B22" s="139">
        <v>10</v>
      </c>
      <c r="C22" s="138" t="str">
        <f>VLOOKUP(B22,$F$9:$G$55,2,FALSE)</f>
        <v>구리</v>
      </c>
      <c r="D22" s="138"/>
      <c r="F22" s="24">
        <v>13</v>
      </c>
      <c r="G22" s="25" t="s">
        <v>259</v>
      </c>
      <c r="H22">
        <v>13</v>
      </c>
      <c r="I22" t="s">
        <v>65</v>
      </c>
      <c r="M22" s="126"/>
      <c r="N22" s="130"/>
      <c r="O22" s="131"/>
      <c r="P22" s="132"/>
      <c r="Q22" s="119"/>
      <c r="R22" s="51"/>
      <c r="S22" s="51">
        <v>25</v>
      </c>
      <c r="T22" s="26" t="str">
        <f>G34</f>
        <v>남양주</v>
      </c>
      <c r="U22" s="39"/>
      <c r="W22" s="38"/>
      <c r="X22" s="26" t="str">
        <f>G35</f>
        <v>성남</v>
      </c>
      <c r="Y22" s="51">
        <v>26</v>
      </c>
    </row>
    <row r="23" spans="1:25" ht="19.2" x14ac:dyDescent="0.4">
      <c r="A23" s="137"/>
      <c r="B23" s="140"/>
      <c r="C23" s="138"/>
      <c r="D23" s="138"/>
      <c r="F23" s="24">
        <v>14</v>
      </c>
      <c r="G23" s="25" t="s">
        <v>246</v>
      </c>
      <c r="H23">
        <v>14</v>
      </c>
      <c r="I23" t="s">
        <v>78</v>
      </c>
      <c r="M23" s="126"/>
      <c r="N23" s="130"/>
      <c r="O23" s="131"/>
      <c r="P23" s="132"/>
      <c r="Q23" s="119"/>
      <c r="R23" s="51"/>
    </row>
    <row r="24" spans="1:25" ht="19.2" x14ac:dyDescent="0.4">
      <c r="A24" s="137"/>
      <c r="B24" s="138">
        <v>11</v>
      </c>
      <c r="C24" s="138" t="str">
        <f>VLOOKUP(B24,$F$9:$G$55,2,FALSE)</f>
        <v>화성</v>
      </c>
      <c r="D24" s="138"/>
      <c r="F24" s="24">
        <v>15</v>
      </c>
      <c r="G24" s="25" t="s">
        <v>287</v>
      </c>
      <c r="H24">
        <v>15</v>
      </c>
      <c r="I24" t="s">
        <v>80</v>
      </c>
      <c r="M24" s="125"/>
      <c r="N24" s="133"/>
      <c r="O24" s="134"/>
      <c r="P24" s="135"/>
      <c r="Q24" s="120"/>
      <c r="R24" s="51"/>
    </row>
    <row r="25" spans="1:25" ht="19.2" x14ac:dyDescent="0.4">
      <c r="A25" s="137"/>
      <c r="B25" s="138"/>
      <c r="C25" s="138"/>
      <c r="D25" s="138"/>
      <c r="F25" s="24">
        <v>16</v>
      </c>
      <c r="G25" s="25" t="s">
        <v>298</v>
      </c>
      <c r="H25">
        <v>16</v>
      </c>
      <c r="I25" t="s">
        <v>21</v>
      </c>
      <c r="L25" s="51">
        <v>6</v>
      </c>
      <c r="M25" s="107" t="str">
        <f>G15</f>
        <v>안성</v>
      </c>
      <c r="N25" s="118" t="s">
        <v>236</v>
      </c>
      <c r="O25" s="121"/>
      <c r="P25" s="122"/>
      <c r="Q25" s="107" t="str">
        <f>G17</f>
        <v>김포</v>
      </c>
      <c r="R25" s="51">
        <v>8</v>
      </c>
    </row>
    <row r="26" spans="1:25" ht="19.2" x14ac:dyDescent="0.4">
      <c r="A26" s="137"/>
      <c r="B26" s="138">
        <v>12</v>
      </c>
      <c r="C26" s="138" t="str">
        <f>VLOOKUP(B26,$F$9:$G$55,2,FALSE)</f>
        <v>용인</v>
      </c>
      <c r="D26" s="138"/>
      <c r="F26" s="24">
        <v>17</v>
      </c>
      <c r="G26" s="25" t="s">
        <v>281</v>
      </c>
      <c r="H26">
        <v>17</v>
      </c>
      <c r="I26" t="s">
        <v>20</v>
      </c>
      <c r="R26" s="51"/>
    </row>
    <row r="27" spans="1:25" ht="20.399999999999999" x14ac:dyDescent="0.4">
      <c r="A27" s="137"/>
      <c r="B27" s="138"/>
      <c r="C27" s="138"/>
      <c r="D27" s="138"/>
      <c r="F27" s="24">
        <v>18</v>
      </c>
      <c r="G27" s="25" t="s">
        <v>248</v>
      </c>
      <c r="H27">
        <v>18</v>
      </c>
      <c r="I27" t="s">
        <v>72</v>
      </c>
      <c r="N27" s="123" t="s">
        <v>240</v>
      </c>
      <c r="O27" s="123"/>
      <c r="P27" s="123"/>
      <c r="R27" s="51"/>
      <c r="U27" s="123" t="s">
        <v>245</v>
      </c>
      <c r="V27" s="123"/>
      <c r="W27" s="123"/>
    </row>
    <row r="28" spans="1:25" ht="19.2" x14ac:dyDescent="0.4">
      <c r="A28" s="136" t="s">
        <v>94</v>
      </c>
      <c r="B28" s="138">
        <v>13</v>
      </c>
      <c r="C28" s="138" t="str">
        <f>VLOOKUP(B28,$F$9:$G$55,2,FALSE)</f>
        <v>광주</v>
      </c>
      <c r="D28" s="138"/>
      <c r="F28" s="24">
        <v>19</v>
      </c>
      <c r="G28" s="25" t="s">
        <v>277</v>
      </c>
      <c r="H28">
        <v>19</v>
      </c>
      <c r="I28" t="s">
        <v>64</v>
      </c>
      <c r="L28" s="51">
        <v>9</v>
      </c>
      <c r="M28" s="107" t="str">
        <f>G18</f>
        <v>군포</v>
      </c>
      <c r="N28" s="120" t="s">
        <v>237</v>
      </c>
      <c r="O28" s="124"/>
      <c r="P28" s="125"/>
      <c r="Q28" s="107" t="str">
        <f>G20</f>
        <v>화성</v>
      </c>
      <c r="R28" s="51">
        <v>11</v>
      </c>
      <c r="S28" s="51"/>
      <c r="T28" s="107"/>
      <c r="U28" s="120" t="s">
        <v>237</v>
      </c>
      <c r="V28" s="124"/>
      <c r="W28" s="125"/>
      <c r="X28" s="107"/>
    </row>
    <row r="29" spans="1:25" ht="19.2" x14ac:dyDescent="0.4">
      <c r="A29" s="137"/>
      <c r="B29" s="138"/>
      <c r="C29" s="138"/>
      <c r="D29" s="138"/>
      <c r="F29" s="24">
        <v>20</v>
      </c>
      <c r="G29" s="25" t="s">
        <v>289</v>
      </c>
      <c r="H29">
        <v>20</v>
      </c>
      <c r="I29" t="s">
        <v>74</v>
      </c>
      <c r="M29" s="122" t="s">
        <v>234</v>
      </c>
      <c r="N29" s="127"/>
      <c r="O29" s="128"/>
      <c r="P29" s="129"/>
      <c r="Q29" s="118" t="s">
        <v>235</v>
      </c>
      <c r="R29" s="51"/>
      <c r="T29" s="122" t="s">
        <v>234</v>
      </c>
      <c r="U29" s="127"/>
      <c r="V29" s="128"/>
      <c r="W29" s="129"/>
      <c r="X29" s="118" t="s">
        <v>235</v>
      </c>
    </row>
    <row r="30" spans="1:25" ht="19.2" x14ac:dyDescent="0.4">
      <c r="A30" s="137"/>
      <c r="B30" s="139">
        <v>14</v>
      </c>
      <c r="C30" s="138" t="str">
        <f>VLOOKUP(B30,$F$9:$G$55,2,FALSE)</f>
        <v>가평</v>
      </c>
      <c r="D30" s="138"/>
      <c r="F30" s="24">
        <v>21</v>
      </c>
      <c r="G30" s="25" t="s">
        <v>279</v>
      </c>
      <c r="H30">
        <v>21</v>
      </c>
      <c r="I30" t="s">
        <v>68</v>
      </c>
      <c r="M30" s="126"/>
      <c r="N30" s="130"/>
      <c r="O30" s="131"/>
      <c r="P30" s="132"/>
      <c r="Q30" s="119"/>
      <c r="R30" s="51"/>
      <c r="T30" s="126"/>
      <c r="U30" s="130"/>
      <c r="V30" s="131"/>
      <c r="W30" s="132"/>
      <c r="X30" s="119"/>
    </row>
    <row r="31" spans="1:25" ht="19.2" x14ac:dyDescent="0.4">
      <c r="A31" s="137"/>
      <c r="B31" s="140"/>
      <c r="C31" s="138"/>
      <c r="D31" s="138"/>
      <c r="F31" s="24">
        <v>22</v>
      </c>
      <c r="G31" s="25" t="s">
        <v>275</v>
      </c>
      <c r="H31">
        <v>22</v>
      </c>
      <c r="I31" t="s">
        <v>303</v>
      </c>
      <c r="M31" s="126"/>
      <c r="N31" s="130"/>
      <c r="O31" s="131"/>
      <c r="P31" s="132"/>
      <c r="Q31" s="119"/>
      <c r="R31" s="51"/>
      <c r="T31" s="126"/>
      <c r="U31" s="130"/>
      <c r="V31" s="131"/>
      <c r="W31" s="132"/>
      <c r="X31" s="119"/>
    </row>
    <row r="32" spans="1:25" ht="19.2" x14ac:dyDescent="0.4">
      <c r="A32" s="137"/>
      <c r="B32" s="138">
        <v>15</v>
      </c>
      <c r="C32" s="138" t="str">
        <f>VLOOKUP(B32,$F$9:$G$55,2,FALSE)</f>
        <v>의정부</v>
      </c>
      <c r="D32" s="138"/>
      <c r="F32" s="24">
        <v>23</v>
      </c>
      <c r="G32" s="25" t="s">
        <v>266</v>
      </c>
      <c r="H32">
        <v>23</v>
      </c>
      <c r="I32" t="s">
        <v>90</v>
      </c>
      <c r="M32" s="126"/>
      <c r="N32" s="130"/>
      <c r="O32" s="131"/>
      <c r="P32" s="132"/>
      <c r="Q32" s="119"/>
      <c r="R32" s="51"/>
      <c r="T32" s="126"/>
      <c r="U32" s="130"/>
      <c r="V32" s="131"/>
      <c r="W32" s="132"/>
      <c r="X32" s="119"/>
    </row>
    <row r="33" spans="1:24" ht="19.2" x14ac:dyDescent="0.4">
      <c r="A33" s="137"/>
      <c r="B33" s="138"/>
      <c r="C33" s="138"/>
      <c r="D33" s="138"/>
      <c r="F33" s="24">
        <v>24</v>
      </c>
      <c r="G33" s="25" t="s">
        <v>293</v>
      </c>
      <c r="H33">
        <v>24</v>
      </c>
      <c r="I33" t="s">
        <v>61</v>
      </c>
      <c r="M33" s="126"/>
      <c r="N33" s="130"/>
      <c r="O33" s="131"/>
      <c r="P33" s="132"/>
      <c r="Q33" s="119"/>
      <c r="R33" s="51"/>
      <c r="T33" s="126"/>
      <c r="U33" s="130"/>
      <c r="V33" s="131"/>
      <c r="W33" s="132"/>
      <c r="X33" s="119"/>
    </row>
    <row r="34" spans="1:24" ht="19.2" x14ac:dyDescent="0.4">
      <c r="A34" s="137"/>
      <c r="B34" s="138">
        <v>16</v>
      </c>
      <c r="C34" s="138" t="str">
        <f>VLOOKUP(B34,$F$9:$G$55,2,FALSE)</f>
        <v>하남</v>
      </c>
      <c r="D34" s="138"/>
      <c r="F34" s="24">
        <v>25</v>
      </c>
      <c r="G34" s="25" t="s">
        <v>252</v>
      </c>
      <c r="H34">
        <v>25</v>
      </c>
      <c r="I34" t="s">
        <v>304</v>
      </c>
      <c r="M34" s="126"/>
      <c r="N34" s="130"/>
      <c r="O34" s="131"/>
      <c r="P34" s="132"/>
      <c r="Q34" s="119"/>
      <c r="R34" s="51"/>
      <c r="T34" s="126"/>
      <c r="U34" s="130"/>
      <c r="V34" s="131"/>
      <c r="W34" s="132"/>
      <c r="X34" s="119"/>
    </row>
    <row r="35" spans="1:24" ht="19.2" x14ac:dyDescent="0.4">
      <c r="A35" s="137"/>
      <c r="B35" s="138"/>
      <c r="C35" s="138"/>
      <c r="D35" s="138"/>
      <c r="F35" s="24">
        <v>26</v>
      </c>
      <c r="G35" s="25" t="s">
        <v>255</v>
      </c>
      <c r="H35">
        <v>26</v>
      </c>
      <c r="I35" t="s">
        <v>82</v>
      </c>
      <c r="M35" s="126"/>
      <c r="N35" s="130"/>
      <c r="O35" s="131"/>
      <c r="P35" s="132"/>
      <c r="Q35" s="119"/>
      <c r="R35" s="51"/>
      <c r="T35" s="126"/>
      <c r="U35" s="130"/>
      <c r="V35" s="131"/>
      <c r="W35" s="132"/>
      <c r="X35" s="119"/>
    </row>
    <row r="36" spans="1:24" ht="19.2" x14ac:dyDescent="0.4">
      <c r="A36" s="136" t="s">
        <v>95</v>
      </c>
      <c r="B36" s="138">
        <v>17</v>
      </c>
      <c r="C36" s="138" t="str">
        <f>VLOOKUP(B36,$F$9:$G$55,2,FALSE)</f>
        <v>오산</v>
      </c>
      <c r="D36" s="138"/>
      <c r="F36" s="24"/>
      <c r="G36" s="26"/>
      <c r="M36" s="125"/>
      <c r="N36" s="133"/>
      <c r="O36" s="134"/>
      <c r="P36" s="135"/>
      <c r="Q36" s="120"/>
      <c r="R36" s="51"/>
      <c r="T36" s="125"/>
      <c r="U36" s="133"/>
      <c r="V36" s="134"/>
      <c r="W36" s="135"/>
      <c r="X36" s="120"/>
    </row>
    <row r="37" spans="1:24" ht="19.2" x14ac:dyDescent="0.4">
      <c r="A37" s="137"/>
      <c r="B37" s="138"/>
      <c r="C37" s="138"/>
      <c r="D37" s="138"/>
      <c r="F37" s="24"/>
      <c r="G37" s="26"/>
      <c r="L37" s="51">
        <v>10</v>
      </c>
      <c r="M37" s="107" t="str">
        <f>G19</f>
        <v>구리</v>
      </c>
      <c r="N37" s="118" t="s">
        <v>236</v>
      </c>
      <c r="O37" s="121"/>
      <c r="P37" s="122"/>
      <c r="Q37" s="107" t="str">
        <f>G21</f>
        <v>용인</v>
      </c>
      <c r="R37" s="51">
        <v>12</v>
      </c>
      <c r="S37" s="51"/>
      <c r="T37" s="107"/>
      <c r="U37" s="118" t="s">
        <v>236</v>
      </c>
      <c r="V37" s="121"/>
      <c r="W37" s="122"/>
      <c r="X37" s="107"/>
    </row>
    <row r="38" spans="1:24" ht="19.2" x14ac:dyDescent="0.4">
      <c r="A38" s="137"/>
      <c r="B38" s="139">
        <v>18</v>
      </c>
      <c r="C38" s="138" t="str">
        <f>VLOOKUP(B38,$F$9:$G$55,2,FALSE)</f>
        <v>광명</v>
      </c>
      <c r="D38" s="138"/>
      <c r="F38" s="24"/>
      <c r="G38" s="26"/>
      <c r="R38" s="51"/>
    </row>
    <row r="39" spans="1:24" ht="20.399999999999999" x14ac:dyDescent="0.4">
      <c r="A39" s="137"/>
      <c r="B39" s="140"/>
      <c r="C39" s="138"/>
      <c r="D39" s="138"/>
      <c r="F39" s="24"/>
      <c r="G39" s="26"/>
      <c r="N39" s="123" t="s">
        <v>241</v>
      </c>
      <c r="O39" s="123"/>
      <c r="P39" s="123"/>
      <c r="R39" s="51"/>
    </row>
    <row r="40" spans="1:24" ht="19.2" x14ac:dyDescent="0.4">
      <c r="A40" s="137"/>
      <c r="B40" s="138">
        <v>19</v>
      </c>
      <c r="C40" s="138" t="str">
        <f>VLOOKUP(B40,$F$9:$G$55,2,FALSE)</f>
        <v>여주</v>
      </c>
      <c r="D40" s="138"/>
      <c r="F40" s="24"/>
      <c r="G40" s="26"/>
      <c r="L40" s="51">
        <v>13</v>
      </c>
      <c r="M40" s="107" t="str">
        <f>G22</f>
        <v>광주</v>
      </c>
      <c r="N40" s="120" t="s">
        <v>237</v>
      </c>
      <c r="O40" s="124"/>
      <c r="P40" s="125"/>
      <c r="Q40" s="107" t="str">
        <f>G24</f>
        <v>의정부</v>
      </c>
      <c r="R40" s="51">
        <v>15</v>
      </c>
    </row>
    <row r="41" spans="1:24" ht="19.2" x14ac:dyDescent="0.4">
      <c r="A41" s="137"/>
      <c r="B41" s="138"/>
      <c r="C41" s="138"/>
      <c r="D41" s="138"/>
      <c r="F41" s="24"/>
      <c r="G41" s="26"/>
      <c r="M41" s="122" t="s">
        <v>234</v>
      </c>
      <c r="N41" s="127"/>
      <c r="O41" s="128"/>
      <c r="P41" s="129"/>
      <c r="Q41" s="118" t="s">
        <v>235</v>
      </c>
      <c r="R41" s="51"/>
    </row>
    <row r="42" spans="1:24" ht="19.2" x14ac:dyDescent="0.4">
      <c r="A42" s="137"/>
      <c r="B42" s="138">
        <v>20</v>
      </c>
      <c r="C42" s="138" t="str">
        <f>VLOOKUP(B42,$F$9:$G$55,2,FALSE)</f>
        <v>이천</v>
      </c>
      <c r="D42" s="138"/>
      <c r="F42" s="24"/>
      <c r="G42" s="26"/>
      <c r="M42" s="126"/>
      <c r="N42" s="130"/>
      <c r="O42" s="131"/>
      <c r="P42" s="132"/>
      <c r="Q42" s="119"/>
      <c r="R42" s="51"/>
    </row>
    <row r="43" spans="1:24" ht="19.2" x14ac:dyDescent="0.4">
      <c r="A43" s="137"/>
      <c r="B43" s="138"/>
      <c r="C43" s="138"/>
      <c r="D43" s="138"/>
      <c r="F43" s="24"/>
      <c r="G43" s="26"/>
      <c r="M43" s="126"/>
      <c r="N43" s="130"/>
      <c r="O43" s="131"/>
      <c r="P43" s="132"/>
      <c r="Q43" s="119"/>
      <c r="R43" s="51"/>
    </row>
    <row r="44" spans="1:24" ht="19.2" x14ac:dyDescent="0.4">
      <c r="A44" s="136" t="s">
        <v>96</v>
      </c>
      <c r="B44" s="138">
        <v>21</v>
      </c>
      <c r="C44" s="138" t="str">
        <f>VLOOKUP(B44,$F$9:$G$55,2,FALSE)</f>
        <v>연천</v>
      </c>
      <c r="D44" s="138"/>
      <c r="F44" s="24"/>
      <c r="G44" s="26"/>
      <c r="M44" s="126"/>
      <c r="N44" s="130"/>
      <c r="O44" s="131"/>
      <c r="P44" s="132"/>
      <c r="Q44" s="119"/>
      <c r="R44" s="51"/>
    </row>
    <row r="45" spans="1:24" ht="19.2" x14ac:dyDescent="0.4">
      <c r="A45" s="137"/>
      <c r="B45" s="138"/>
      <c r="C45" s="138"/>
      <c r="D45" s="138"/>
      <c r="F45" s="24"/>
      <c r="G45" s="26"/>
      <c r="M45" s="126"/>
      <c r="N45" s="130"/>
      <c r="O45" s="131"/>
      <c r="P45" s="132"/>
      <c r="Q45" s="119"/>
      <c r="R45" s="51"/>
    </row>
    <row r="46" spans="1:24" ht="19.2" x14ac:dyDescent="0.4">
      <c r="A46" s="137"/>
      <c r="B46" s="139">
        <v>22</v>
      </c>
      <c r="C46" s="138" t="str">
        <f>VLOOKUP(B46,$F$9:$G$55,2,FALSE)</f>
        <v>양평</v>
      </c>
      <c r="D46" s="138"/>
      <c r="F46" s="24"/>
      <c r="G46" s="26"/>
      <c r="M46" s="126"/>
      <c r="N46" s="130"/>
      <c r="O46" s="131"/>
      <c r="P46" s="132"/>
      <c r="Q46" s="119"/>
      <c r="R46" s="51"/>
    </row>
    <row r="47" spans="1:24" ht="19.2" x14ac:dyDescent="0.4">
      <c r="A47" s="137"/>
      <c r="B47" s="140"/>
      <c r="C47" s="138"/>
      <c r="D47" s="138"/>
      <c r="F47" s="24"/>
      <c r="G47" s="26"/>
      <c r="M47" s="126"/>
      <c r="N47" s="130"/>
      <c r="O47" s="131"/>
      <c r="P47" s="132"/>
      <c r="Q47" s="119"/>
      <c r="R47" s="51"/>
    </row>
    <row r="48" spans="1:24" ht="19.2" x14ac:dyDescent="0.4">
      <c r="A48" s="137"/>
      <c r="B48" s="138">
        <v>23</v>
      </c>
      <c r="C48" s="138" t="str">
        <f>VLOOKUP(B48,$F$9:$G$55,2,FALSE)</f>
        <v>수원</v>
      </c>
      <c r="D48" s="138"/>
      <c r="F48" s="24"/>
      <c r="G48" s="26"/>
      <c r="M48" s="125"/>
      <c r="N48" s="133"/>
      <c r="O48" s="134"/>
      <c r="P48" s="135"/>
      <c r="Q48" s="120"/>
      <c r="R48" s="51"/>
    </row>
    <row r="49" spans="1:18" ht="19.2" x14ac:dyDescent="0.4">
      <c r="A49" s="137"/>
      <c r="B49" s="138"/>
      <c r="C49" s="138"/>
      <c r="D49" s="138"/>
      <c r="F49" s="24"/>
      <c r="G49" s="26"/>
      <c r="L49" s="51">
        <v>14</v>
      </c>
      <c r="M49" s="107" t="str">
        <f>G23</f>
        <v>가평</v>
      </c>
      <c r="N49" s="118" t="s">
        <v>236</v>
      </c>
      <c r="O49" s="121"/>
      <c r="P49" s="122"/>
      <c r="Q49" s="107" t="str">
        <f>G25</f>
        <v>하남</v>
      </c>
      <c r="R49" s="51">
        <v>16</v>
      </c>
    </row>
    <row r="50" spans="1:18" ht="19.2" x14ac:dyDescent="0.4">
      <c r="A50" s="136" t="s">
        <v>97</v>
      </c>
      <c r="B50" s="138">
        <v>24</v>
      </c>
      <c r="C50" s="138" t="str">
        <f>VLOOKUP(B50,$F$9:$G$55,2,FALSE)</f>
        <v>포천</v>
      </c>
      <c r="D50" s="138"/>
      <c r="F50" s="24"/>
      <c r="G50" s="26"/>
      <c r="R50" s="51"/>
    </row>
    <row r="51" spans="1:18" ht="20.399999999999999" x14ac:dyDescent="0.4">
      <c r="A51" s="137"/>
      <c r="B51" s="138"/>
      <c r="C51" s="138"/>
      <c r="D51" s="138"/>
      <c r="F51" s="24"/>
      <c r="G51" s="26"/>
      <c r="N51" s="123" t="s">
        <v>242</v>
      </c>
      <c r="O51" s="123"/>
      <c r="P51" s="123"/>
      <c r="R51" s="51"/>
    </row>
    <row r="52" spans="1:18" ht="19.2" x14ac:dyDescent="0.4">
      <c r="A52" s="137"/>
      <c r="B52" s="139">
        <v>25</v>
      </c>
      <c r="C52" s="138" t="str">
        <f>VLOOKUP(B52,$F$9:$G$55,2,FALSE)</f>
        <v>남양주</v>
      </c>
      <c r="D52" s="138"/>
      <c r="F52" s="24"/>
      <c r="G52" s="26"/>
      <c r="L52" s="51">
        <v>17</v>
      </c>
      <c r="M52" s="107" t="str">
        <f>G26</f>
        <v>오산</v>
      </c>
      <c r="N52" s="120" t="s">
        <v>237</v>
      </c>
      <c r="O52" s="124"/>
      <c r="P52" s="125"/>
      <c r="Q52" s="107" t="str">
        <f>G28</f>
        <v>여주</v>
      </c>
      <c r="R52" s="51">
        <v>19</v>
      </c>
    </row>
    <row r="53" spans="1:18" ht="19.2" x14ac:dyDescent="0.4">
      <c r="A53" s="137"/>
      <c r="B53" s="140"/>
      <c r="C53" s="138"/>
      <c r="D53" s="138"/>
      <c r="F53" s="24"/>
      <c r="G53" s="26"/>
      <c r="M53" s="122" t="s">
        <v>234</v>
      </c>
      <c r="N53" s="127"/>
      <c r="O53" s="128"/>
      <c r="P53" s="129"/>
      <c r="Q53" s="118" t="s">
        <v>235</v>
      </c>
      <c r="R53" s="51"/>
    </row>
    <row r="54" spans="1:18" ht="19.2" x14ac:dyDescent="0.4">
      <c r="A54" s="137"/>
      <c r="B54" s="138">
        <v>26</v>
      </c>
      <c r="C54" s="138" t="str">
        <f>VLOOKUP(B54,$F$9:$G$55,2,FALSE)</f>
        <v>성남</v>
      </c>
      <c r="D54" s="138"/>
      <c r="F54" s="24"/>
      <c r="G54" s="26"/>
      <c r="M54" s="126"/>
      <c r="N54" s="130"/>
      <c r="O54" s="131"/>
      <c r="P54" s="132"/>
      <c r="Q54" s="119"/>
      <c r="R54" s="51"/>
    </row>
    <row r="55" spans="1:18" ht="19.2" x14ac:dyDescent="0.4">
      <c r="A55" s="137"/>
      <c r="B55" s="138"/>
      <c r="C55" s="138"/>
      <c r="D55" s="138"/>
      <c r="F55" s="24"/>
      <c r="G55" s="26"/>
      <c r="M55" s="126"/>
      <c r="N55" s="130"/>
      <c r="O55" s="131"/>
      <c r="P55" s="132"/>
      <c r="Q55" s="119"/>
      <c r="R55" s="51"/>
    </row>
    <row r="56" spans="1:18" x14ac:dyDescent="0.4">
      <c r="M56" s="126"/>
      <c r="N56" s="130"/>
      <c r="O56" s="131"/>
      <c r="P56" s="132"/>
      <c r="Q56" s="119"/>
      <c r="R56" s="51"/>
    </row>
    <row r="57" spans="1:18" x14ac:dyDescent="0.4">
      <c r="M57" s="126"/>
      <c r="N57" s="130"/>
      <c r="O57" s="131"/>
      <c r="P57" s="132"/>
      <c r="Q57" s="119"/>
      <c r="R57" s="51"/>
    </row>
    <row r="58" spans="1:18" x14ac:dyDescent="0.4">
      <c r="M58" s="126"/>
      <c r="N58" s="130"/>
      <c r="O58" s="131"/>
      <c r="P58" s="132"/>
      <c r="Q58" s="119"/>
      <c r="R58" s="51"/>
    </row>
    <row r="59" spans="1:18" x14ac:dyDescent="0.4">
      <c r="M59" s="126"/>
      <c r="N59" s="130"/>
      <c r="O59" s="131"/>
      <c r="P59" s="132"/>
      <c r="Q59" s="119"/>
      <c r="R59" s="51"/>
    </row>
    <row r="60" spans="1:18" x14ac:dyDescent="0.4">
      <c r="M60" s="125"/>
      <c r="N60" s="133"/>
      <c r="O60" s="134"/>
      <c r="P60" s="135"/>
      <c r="Q60" s="120"/>
      <c r="R60" s="51"/>
    </row>
    <row r="61" spans="1:18" x14ac:dyDescent="0.4">
      <c r="L61" s="51">
        <v>18</v>
      </c>
      <c r="M61" s="107" t="str">
        <f>G27</f>
        <v>광명</v>
      </c>
      <c r="N61" s="118" t="s">
        <v>236</v>
      </c>
      <c r="O61" s="121"/>
      <c r="P61" s="122"/>
      <c r="Q61" s="107" t="str">
        <f>G29</f>
        <v>이천</v>
      </c>
      <c r="R61" s="51">
        <v>20</v>
      </c>
    </row>
  </sheetData>
  <mergeCells count="107">
    <mergeCell ref="A44:A49"/>
    <mergeCell ref="B44:B45"/>
    <mergeCell ref="C44:C45"/>
    <mergeCell ref="D44:D49"/>
    <mergeCell ref="B46:B47"/>
    <mergeCell ref="C46:C47"/>
    <mergeCell ref="B48:B49"/>
    <mergeCell ref="C48:C49"/>
    <mergeCell ref="A50:A55"/>
    <mergeCell ref="B50:B51"/>
    <mergeCell ref="C50:C51"/>
    <mergeCell ref="D50:D55"/>
    <mergeCell ref="B52:B53"/>
    <mergeCell ref="C52:C53"/>
    <mergeCell ref="B54:B55"/>
    <mergeCell ref="C54:C55"/>
    <mergeCell ref="A36:A43"/>
    <mergeCell ref="B36:B37"/>
    <mergeCell ref="C36:C37"/>
    <mergeCell ref="D36:D43"/>
    <mergeCell ref="B38:B39"/>
    <mergeCell ref="C38:C39"/>
    <mergeCell ref="B40:B41"/>
    <mergeCell ref="C40:C41"/>
    <mergeCell ref="B42:B43"/>
    <mergeCell ref="C42:C43"/>
    <mergeCell ref="A28:A35"/>
    <mergeCell ref="B28:B29"/>
    <mergeCell ref="C28:C29"/>
    <mergeCell ref="D28:D35"/>
    <mergeCell ref="B30:B31"/>
    <mergeCell ref="C30:C31"/>
    <mergeCell ref="B32:B33"/>
    <mergeCell ref="C32:C33"/>
    <mergeCell ref="B34:B35"/>
    <mergeCell ref="C34:C35"/>
    <mergeCell ref="A20:A27"/>
    <mergeCell ref="B20:B21"/>
    <mergeCell ref="C20:C21"/>
    <mergeCell ref="D20:D27"/>
    <mergeCell ref="B22:B23"/>
    <mergeCell ref="C22:C23"/>
    <mergeCell ref="B24:B25"/>
    <mergeCell ref="C24:C25"/>
    <mergeCell ref="B26:B27"/>
    <mergeCell ref="C26:C27"/>
    <mergeCell ref="M5:M12"/>
    <mergeCell ref="N5:P12"/>
    <mergeCell ref="Q5:Q12"/>
    <mergeCell ref="A1:K1"/>
    <mergeCell ref="A4:A11"/>
    <mergeCell ref="B4:B5"/>
    <mergeCell ref="C4:C5"/>
    <mergeCell ref="D4:D11"/>
    <mergeCell ref="B6:B7"/>
    <mergeCell ref="C6:C7"/>
    <mergeCell ref="B8:B9"/>
    <mergeCell ref="C8:C9"/>
    <mergeCell ref="B10:B11"/>
    <mergeCell ref="C10:C11"/>
    <mergeCell ref="A12:A19"/>
    <mergeCell ref="B12:B13"/>
    <mergeCell ref="C12:C13"/>
    <mergeCell ref="D12:D19"/>
    <mergeCell ref="B14:B15"/>
    <mergeCell ref="C14:C15"/>
    <mergeCell ref="B16:B17"/>
    <mergeCell ref="C16:C17"/>
    <mergeCell ref="B18:B19"/>
    <mergeCell ref="C18:C19"/>
    <mergeCell ref="M53:M60"/>
    <mergeCell ref="N53:P60"/>
    <mergeCell ref="Q53:Q60"/>
    <mergeCell ref="N37:P37"/>
    <mergeCell ref="N39:P39"/>
    <mergeCell ref="N40:P40"/>
    <mergeCell ref="M41:M48"/>
    <mergeCell ref="N41:P48"/>
    <mergeCell ref="Q17:Q24"/>
    <mergeCell ref="N25:P25"/>
    <mergeCell ref="N27:P27"/>
    <mergeCell ref="N28:P28"/>
    <mergeCell ref="M29:M36"/>
    <mergeCell ref="N29:P36"/>
    <mergeCell ref="Q29:Q36"/>
    <mergeCell ref="M17:M24"/>
    <mergeCell ref="N17:P24"/>
    <mergeCell ref="U27:W27"/>
    <mergeCell ref="U28:W28"/>
    <mergeCell ref="T29:T36"/>
    <mergeCell ref="U29:W36"/>
    <mergeCell ref="X29:X36"/>
    <mergeCell ref="U37:W37"/>
    <mergeCell ref="N61:P61"/>
    <mergeCell ref="U3:W3"/>
    <mergeCell ref="U6:W10"/>
    <mergeCell ref="U14:W14"/>
    <mergeCell ref="U17:W21"/>
    <mergeCell ref="Q41:Q48"/>
    <mergeCell ref="N49:P49"/>
    <mergeCell ref="N51:P51"/>
    <mergeCell ref="N52:P52"/>
    <mergeCell ref="N13:P13"/>
    <mergeCell ref="N15:P15"/>
    <mergeCell ref="N16:P16"/>
    <mergeCell ref="N3:P3"/>
    <mergeCell ref="N4:P4"/>
  </mergeCells>
  <phoneticPr fontId="1" type="noConversion"/>
  <pageMargins left="0.7" right="0.7" top="0.75" bottom="0.75" header="0.3" footer="0.3"/>
  <drawing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5"/>
  <sheetViews>
    <sheetView zoomScale="70" zoomScaleNormal="70" workbookViewId="0">
      <selection activeCell="X32" sqref="X32"/>
    </sheetView>
  </sheetViews>
  <sheetFormatPr defaultRowHeight="17.399999999999999" x14ac:dyDescent="0.4"/>
  <sheetData>
    <row r="1" spans="1:20" ht="54" customHeight="1" x14ac:dyDescent="0.4">
      <c r="A1" s="145" t="s">
        <v>114</v>
      </c>
      <c r="B1" s="146"/>
      <c r="C1" s="146"/>
      <c r="D1" s="146"/>
      <c r="E1" s="146"/>
      <c r="F1" s="146"/>
      <c r="G1" s="146"/>
      <c r="H1" s="146"/>
      <c r="I1" s="146"/>
      <c r="J1" s="146"/>
      <c r="K1" s="146"/>
      <c r="L1" s="146"/>
      <c r="M1" s="146"/>
      <c r="N1" s="146"/>
    </row>
    <row r="2" spans="1:20" x14ac:dyDescent="0.4">
      <c r="A2" s="147" t="s">
        <v>115</v>
      </c>
      <c r="B2" s="148"/>
      <c r="C2" s="148"/>
      <c r="D2" s="148"/>
      <c r="E2" s="148"/>
      <c r="F2" s="148"/>
      <c r="G2" s="148"/>
      <c r="H2" s="148"/>
      <c r="I2" s="148"/>
      <c r="J2" s="148"/>
      <c r="K2" s="148"/>
      <c r="L2" s="148"/>
      <c r="M2" s="148"/>
      <c r="N2" s="148"/>
    </row>
    <row r="3" spans="1:20" ht="19.8" thickBot="1" x14ac:dyDescent="0.45">
      <c r="A3" s="8"/>
      <c r="B3" s="149" t="s">
        <v>25</v>
      </c>
      <c r="C3" s="149"/>
      <c r="D3" s="149"/>
      <c r="E3" s="17" t="s">
        <v>26</v>
      </c>
      <c r="F3" s="17" t="s">
        <v>27</v>
      </c>
      <c r="G3" s="151" t="s">
        <v>5</v>
      </c>
      <c r="H3" s="151"/>
      <c r="I3" s="17" t="s">
        <v>27</v>
      </c>
      <c r="J3" s="17" t="s">
        <v>26</v>
      </c>
      <c r="K3" s="149" t="s">
        <v>25</v>
      </c>
      <c r="L3" s="149"/>
      <c r="M3" s="150"/>
      <c r="N3" s="4"/>
      <c r="O3" s="51"/>
      <c r="P3" s="51"/>
      <c r="Q3" s="51"/>
      <c r="R3" s="51"/>
      <c r="S3" s="51"/>
      <c r="T3" s="51"/>
    </row>
    <row r="5" spans="1:20" x14ac:dyDescent="0.4">
      <c r="A5" s="51" t="s">
        <v>3</v>
      </c>
      <c r="B5" s="51" t="s">
        <v>4</v>
      </c>
      <c r="C5" s="51" t="s">
        <v>0</v>
      </c>
      <c r="D5" s="51"/>
      <c r="E5" s="51"/>
      <c r="F5" s="51"/>
      <c r="G5" s="51"/>
      <c r="H5" s="51"/>
      <c r="I5" s="51"/>
      <c r="J5" s="51"/>
      <c r="K5" s="51"/>
      <c r="L5" s="51" t="s">
        <v>0</v>
      </c>
      <c r="M5" s="51" t="s">
        <v>4</v>
      </c>
      <c r="N5" s="51" t="s">
        <v>3</v>
      </c>
    </row>
    <row r="6" spans="1:20" ht="18" thickBot="1" x14ac:dyDescent="0.45">
      <c r="A6" s="197" t="s">
        <v>29</v>
      </c>
      <c r="B6" s="198"/>
      <c r="C6" s="199"/>
      <c r="D6" s="35"/>
      <c r="G6" s="51"/>
      <c r="H6" s="51"/>
      <c r="L6" s="203" t="s">
        <v>29</v>
      </c>
      <c r="M6" s="204"/>
      <c r="N6" s="204"/>
    </row>
    <row r="7" spans="1:20" x14ac:dyDescent="0.4">
      <c r="A7" s="200"/>
      <c r="B7" s="201"/>
      <c r="C7" s="202"/>
      <c r="D7" s="36"/>
      <c r="F7" s="84"/>
      <c r="G7" s="51"/>
      <c r="H7" s="51"/>
      <c r="K7" s="37"/>
      <c r="L7" s="204"/>
      <c r="M7" s="204"/>
      <c r="N7" s="205"/>
      <c r="O7" s="3" t="s">
        <v>2</v>
      </c>
      <c r="P7" s="20" t="s">
        <v>1</v>
      </c>
      <c r="Q7" s="20" t="s">
        <v>6</v>
      </c>
      <c r="R7" s="20" t="s">
        <v>8</v>
      </c>
      <c r="S7" s="20" t="s">
        <v>9</v>
      </c>
      <c r="T7" s="85"/>
    </row>
    <row r="8" spans="1:20" x14ac:dyDescent="0.4">
      <c r="A8" s="51"/>
      <c r="B8" s="51"/>
      <c r="C8" s="51"/>
      <c r="D8" s="38"/>
      <c r="E8" s="86"/>
      <c r="K8" s="39"/>
      <c r="L8" s="121"/>
      <c r="M8" s="121"/>
      <c r="N8" s="121"/>
      <c r="O8" s="2">
        <v>8</v>
      </c>
      <c r="P8" s="25" t="s">
        <v>116</v>
      </c>
      <c r="Q8" s="25" t="s">
        <v>117</v>
      </c>
      <c r="R8" s="30"/>
      <c r="S8" s="30"/>
      <c r="T8" s="54">
        <v>1</v>
      </c>
    </row>
    <row r="9" spans="1:20" x14ac:dyDescent="0.4">
      <c r="D9" s="38"/>
      <c r="E9" s="40"/>
      <c r="G9" s="84"/>
      <c r="J9" s="37"/>
      <c r="K9" s="39"/>
      <c r="L9" s="124"/>
      <c r="M9" s="124"/>
      <c r="N9" s="124"/>
      <c r="O9" s="2">
        <v>2</v>
      </c>
      <c r="P9" s="25" t="s">
        <v>12</v>
      </c>
      <c r="Q9" s="25" t="s">
        <v>118</v>
      </c>
      <c r="R9" s="30"/>
      <c r="S9" s="30"/>
      <c r="T9" s="54">
        <v>2</v>
      </c>
    </row>
    <row r="10" spans="1:20" x14ac:dyDescent="0.4">
      <c r="A10" s="183">
        <v>1</v>
      </c>
      <c r="B10" s="183" t="str">
        <f>VLOOKUP(A10,$O$7:$Q$20,2,FALSE)</f>
        <v>용인시</v>
      </c>
      <c r="C10" s="183" t="str">
        <f>VLOOKUP(A10,$O$7:$Q$20,3,FALSE)</f>
        <v>박소현</v>
      </c>
      <c r="D10" s="55"/>
      <c r="E10" s="38"/>
      <c r="J10" s="39"/>
      <c r="K10" s="35"/>
      <c r="L10" s="183" t="str">
        <f>VLOOKUP(N10,$O$7:$Q$20,3,FALSE)</f>
        <v>정희철</v>
      </c>
      <c r="M10" s="183" t="str">
        <f>VLOOKUP(N10,$O$7:$Q$20,2,FALSE)</f>
        <v>광주시</v>
      </c>
      <c r="N10" s="206">
        <v>11</v>
      </c>
      <c r="O10" s="2">
        <v>11</v>
      </c>
      <c r="P10" s="25" t="s">
        <v>12</v>
      </c>
      <c r="Q10" s="25" t="s">
        <v>119</v>
      </c>
      <c r="R10" s="30"/>
      <c r="S10" s="30"/>
      <c r="T10" s="54">
        <v>3</v>
      </c>
    </row>
    <row r="11" spans="1:20" x14ac:dyDescent="0.4">
      <c r="A11" s="184"/>
      <c r="B11" s="184"/>
      <c r="C11" s="184"/>
      <c r="D11" s="41"/>
      <c r="E11" s="38"/>
      <c r="J11" s="39"/>
      <c r="L11" s="184"/>
      <c r="M11" s="184"/>
      <c r="N11" s="206"/>
      <c r="O11" s="2">
        <v>4</v>
      </c>
      <c r="P11" s="25" t="s">
        <v>52</v>
      </c>
      <c r="Q11" s="25" t="s">
        <v>120</v>
      </c>
      <c r="R11" s="30"/>
      <c r="S11" s="30"/>
      <c r="T11" s="54">
        <v>4</v>
      </c>
    </row>
    <row r="12" spans="1:20" x14ac:dyDescent="0.4">
      <c r="A12" s="51"/>
      <c r="B12" s="51"/>
      <c r="C12" s="45"/>
      <c r="D12" s="185"/>
      <c r="E12" s="186"/>
      <c r="F12" s="86"/>
      <c r="J12" s="187"/>
      <c r="K12" s="185"/>
      <c r="L12" s="45"/>
      <c r="M12" s="51"/>
      <c r="N12" s="51"/>
      <c r="O12" s="2">
        <v>10</v>
      </c>
      <c r="P12" s="25" t="s">
        <v>59</v>
      </c>
      <c r="Q12" s="25" t="s">
        <v>121</v>
      </c>
      <c r="R12" s="30"/>
      <c r="S12" s="30"/>
      <c r="T12" s="54">
        <v>5</v>
      </c>
    </row>
    <row r="13" spans="1:20" x14ac:dyDescent="0.4">
      <c r="C13" s="45"/>
      <c r="D13" s="185"/>
      <c r="E13" s="186"/>
      <c r="F13" s="40"/>
      <c r="I13" s="37"/>
      <c r="J13" s="187"/>
      <c r="K13" s="185"/>
      <c r="L13" s="45"/>
      <c r="O13" s="2">
        <v>6</v>
      </c>
      <c r="P13" s="25" t="s">
        <v>59</v>
      </c>
      <c r="Q13" s="25" t="s">
        <v>122</v>
      </c>
      <c r="R13" s="30"/>
      <c r="S13" s="30"/>
      <c r="T13" s="54">
        <v>6</v>
      </c>
    </row>
    <row r="14" spans="1:20" x14ac:dyDescent="0.4">
      <c r="A14" s="152">
        <v>2</v>
      </c>
      <c r="B14" s="183" t="str">
        <f>VLOOKUP(A14,$O$7:$Q$20,2,FALSE)</f>
        <v>광주시</v>
      </c>
      <c r="C14" s="183" t="str">
        <f>VLOOKUP(A14,$O$7:$Q$20,3,FALSE)</f>
        <v>강형구</v>
      </c>
      <c r="E14" s="38"/>
      <c r="F14" s="38"/>
      <c r="I14" s="39"/>
      <c r="J14" s="39"/>
      <c r="L14" s="183" t="str">
        <f>VLOOKUP(N14,$O$7:$Q$20,3,FALSE)</f>
        <v>오윤정</v>
      </c>
      <c r="M14" s="183" t="str">
        <f>VLOOKUP(N14,$O$7:$Q$20,2,FALSE)</f>
        <v>안산시</v>
      </c>
      <c r="N14" s="206">
        <v>10</v>
      </c>
      <c r="O14" s="2">
        <v>3</v>
      </c>
      <c r="P14" s="25" t="s">
        <v>100</v>
      </c>
      <c r="Q14" s="25" t="s">
        <v>123</v>
      </c>
      <c r="R14" s="30"/>
      <c r="S14" s="30"/>
      <c r="T14" s="54">
        <v>7</v>
      </c>
    </row>
    <row r="15" spans="1:20" x14ac:dyDescent="0.4">
      <c r="A15" s="157"/>
      <c r="B15" s="184"/>
      <c r="C15" s="184"/>
      <c r="D15" s="36"/>
      <c r="E15" s="38"/>
      <c r="F15" s="38"/>
      <c r="I15" s="39"/>
      <c r="J15" s="39"/>
      <c r="K15" s="37"/>
      <c r="L15" s="184"/>
      <c r="M15" s="184"/>
      <c r="N15" s="206"/>
      <c r="O15" s="2">
        <v>7</v>
      </c>
      <c r="P15" s="25" t="s">
        <v>101</v>
      </c>
      <c r="Q15" s="25" t="s">
        <v>124</v>
      </c>
      <c r="R15" s="30"/>
      <c r="S15" s="30"/>
      <c r="T15" s="54">
        <v>8</v>
      </c>
    </row>
    <row r="16" spans="1:20" x14ac:dyDescent="0.4">
      <c r="A16" s="121"/>
      <c r="B16" s="121"/>
      <c r="C16" s="121"/>
      <c r="D16" s="42"/>
      <c r="E16" s="43"/>
      <c r="F16" s="38"/>
      <c r="G16" s="58"/>
      <c r="I16" s="39"/>
      <c r="J16" s="35"/>
      <c r="K16" s="39"/>
      <c r="L16" s="192"/>
      <c r="M16" s="192"/>
      <c r="N16" s="192"/>
      <c r="O16" s="2">
        <v>5</v>
      </c>
      <c r="P16" s="25" t="s">
        <v>101</v>
      </c>
      <c r="Q16" s="25" t="s">
        <v>125</v>
      </c>
      <c r="R16" s="30"/>
      <c r="S16" s="30"/>
      <c r="T16" s="54">
        <v>9</v>
      </c>
    </row>
    <row r="17" spans="1:20" x14ac:dyDescent="0.4">
      <c r="A17" s="124"/>
      <c r="B17" s="124"/>
      <c r="C17" s="124"/>
      <c r="D17" s="38"/>
      <c r="F17" s="38"/>
      <c r="G17" s="39"/>
      <c r="I17" s="39"/>
      <c r="K17" s="39"/>
      <c r="L17" s="193"/>
      <c r="M17" s="193"/>
      <c r="N17" s="193"/>
      <c r="O17" s="2">
        <v>1</v>
      </c>
      <c r="P17" s="25" t="s">
        <v>38</v>
      </c>
      <c r="Q17" s="25" t="s">
        <v>126</v>
      </c>
      <c r="R17" s="30"/>
      <c r="S17" s="30"/>
      <c r="T17" s="54">
        <v>10</v>
      </c>
    </row>
    <row r="18" spans="1:20" ht="18" thickBot="1" x14ac:dyDescent="0.45">
      <c r="A18" s="197" t="s">
        <v>29</v>
      </c>
      <c r="B18" s="198"/>
      <c r="C18" s="199"/>
      <c r="D18" s="55"/>
      <c r="F18" s="38"/>
      <c r="G18" s="53"/>
      <c r="H18" s="52"/>
      <c r="I18" s="39"/>
      <c r="K18" s="39"/>
      <c r="L18" s="183" t="str">
        <f>VLOOKUP(N18,$O$7:$Q$20,3,FALSE)</f>
        <v>장상석</v>
      </c>
      <c r="M18" s="183" t="str">
        <f>VLOOKUP(N18,$O$7:$Q$20,2,FALSE)</f>
        <v>의정부시</v>
      </c>
      <c r="N18" s="206">
        <v>9</v>
      </c>
      <c r="O18" s="1">
        <v>9</v>
      </c>
      <c r="P18" s="56" t="s">
        <v>41</v>
      </c>
      <c r="Q18" s="56" t="s">
        <v>127</v>
      </c>
      <c r="R18" s="56"/>
      <c r="S18" s="56"/>
      <c r="T18" s="57">
        <v>11</v>
      </c>
    </row>
    <row r="19" spans="1:20" x14ac:dyDescent="0.4">
      <c r="A19" s="200"/>
      <c r="B19" s="201"/>
      <c r="C19" s="202"/>
      <c r="F19" s="38"/>
      <c r="I19" s="39"/>
      <c r="K19" s="40"/>
      <c r="L19" s="184"/>
      <c r="M19" s="184"/>
      <c r="N19" s="206"/>
      <c r="O19" s="51"/>
      <c r="P19" s="19"/>
      <c r="Q19" s="19"/>
      <c r="R19" s="19"/>
      <c r="S19" s="19"/>
    </row>
    <row r="20" spans="1:20" ht="21" x14ac:dyDescent="0.4">
      <c r="A20" s="51"/>
      <c r="B20" s="51"/>
      <c r="C20" s="51"/>
      <c r="D20" s="45"/>
      <c r="E20" s="185"/>
      <c r="F20" s="186"/>
      <c r="G20" s="207" t="s">
        <v>14</v>
      </c>
      <c r="H20" s="208"/>
      <c r="I20" s="187"/>
      <c r="J20" s="185"/>
      <c r="K20" s="45"/>
      <c r="L20" s="51"/>
      <c r="M20" s="51"/>
      <c r="N20" s="51"/>
      <c r="O20" s="51"/>
      <c r="P20" s="19"/>
      <c r="Q20" s="19"/>
    </row>
    <row r="21" spans="1:20" x14ac:dyDescent="0.4">
      <c r="D21" s="45"/>
      <c r="E21" s="185"/>
      <c r="F21" s="186"/>
      <c r="G21" s="118"/>
      <c r="H21" s="122"/>
      <c r="I21" s="187"/>
      <c r="J21" s="185"/>
      <c r="K21" s="45"/>
      <c r="O21" s="51"/>
      <c r="P21" s="19"/>
      <c r="Q21" s="19"/>
    </row>
    <row r="22" spans="1:20" x14ac:dyDescent="0.4">
      <c r="A22" s="152">
        <v>3</v>
      </c>
      <c r="B22" s="183" t="str">
        <f>VLOOKUP(A22,$O$7:$Q$20,2,FALSE)</f>
        <v>안양시</v>
      </c>
      <c r="C22" s="183" t="str">
        <f>VLOOKUP(A22,$O$7:$Q$20,3,FALSE)</f>
        <v>이이순</v>
      </c>
      <c r="F22" s="38"/>
      <c r="I22" s="39"/>
      <c r="L22" s="183" t="str">
        <f>VLOOKUP(N22,$O$7:$Q$20,3,FALSE)</f>
        <v>방경학</v>
      </c>
      <c r="M22" s="183" t="str">
        <f>VLOOKUP(N22,$O$7:$Q$20,2,FALSE)</f>
        <v>광명시</v>
      </c>
      <c r="N22" s="209">
        <v>8</v>
      </c>
      <c r="O22" s="51"/>
      <c r="P22" s="19"/>
      <c r="Q22" s="19"/>
    </row>
    <row r="23" spans="1:20" x14ac:dyDescent="0.4">
      <c r="A23" s="157"/>
      <c r="B23" s="184"/>
      <c r="C23" s="184"/>
      <c r="D23" s="36"/>
      <c r="F23" s="38"/>
      <c r="I23" s="39"/>
      <c r="K23" s="36"/>
      <c r="L23" s="184"/>
      <c r="M23" s="184"/>
      <c r="N23" s="209"/>
    </row>
    <row r="24" spans="1:20" x14ac:dyDescent="0.4">
      <c r="A24" s="192"/>
      <c r="B24" s="192"/>
      <c r="C24" s="192"/>
      <c r="D24" s="38"/>
      <c r="E24" s="86"/>
      <c r="F24" s="38"/>
      <c r="I24" s="39"/>
      <c r="K24" s="39"/>
      <c r="L24" s="185"/>
      <c r="M24" s="185"/>
      <c r="N24" s="185"/>
      <c r="O24" s="144"/>
      <c r="P24" s="144"/>
      <c r="Q24" s="144"/>
      <c r="R24" s="144"/>
      <c r="S24" s="144"/>
      <c r="T24" s="144"/>
    </row>
    <row r="25" spans="1:20" x14ac:dyDescent="0.4">
      <c r="A25" s="193"/>
      <c r="B25" s="193"/>
      <c r="C25" s="193"/>
      <c r="D25" s="38"/>
      <c r="E25" s="40"/>
      <c r="F25" s="38"/>
      <c r="I25" s="39"/>
      <c r="J25" s="37"/>
      <c r="K25" s="39"/>
      <c r="L25" s="185"/>
      <c r="M25" s="185"/>
      <c r="N25" s="185"/>
    </row>
    <row r="26" spans="1:20" x14ac:dyDescent="0.4">
      <c r="A26" s="183">
        <v>4</v>
      </c>
      <c r="B26" s="183" t="str">
        <f>VLOOKUP(A26,$O$7:$Q$20,2,FALSE)</f>
        <v>수원시</v>
      </c>
      <c r="C26" s="183" t="str">
        <f>VLOOKUP(A26,$O$7:$Q$20,3,FALSE)</f>
        <v>엄의수</v>
      </c>
      <c r="D26" s="55"/>
      <c r="E26" s="38"/>
      <c r="F26" s="38"/>
      <c r="I26" s="39"/>
      <c r="J26" s="39"/>
      <c r="K26" s="55"/>
      <c r="L26" s="183" t="str">
        <f>VLOOKUP(N26,$O$7:$Q$20,3,FALSE)</f>
        <v>박상민</v>
      </c>
      <c r="M26" s="183" t="str">
        <f>VLOOKUP(N26,$O$7:$Q$20,2,FALSE)</f>
        <v>양주시</v>
      </c>
      <c r="N26" s="183">
        <v>7</v>
      </c>
    </row>
    <row r="27" spans="1:20" x14ac:dyDescent="0.4">
      <c r="A27" s="184"/>
      <c r="B27" s="184"/>
      <c r="C27" s="184"/>
      <c r="E27" s="38"/>
      <c r="F27" s="38"/>
      <c r="I27" s="39"/>
      <c r="J27" s="39"/>
      <c r="L27" s="184"/>
      <c r="M27" s="184"/>
      <c r="N27" s="184"/>
      <c r="Q27" s="84"/>
    </row>
    <row r="28" spans="1:20" x14ac:dyDescent="0.4">
      <c r="A28" s="51"/>
      <c r="B28" s="51"/>
      <c r="C28" s="45"/>
      <c r="D28" s="185"/>
      <c r="E28" s="186"/>
      <c r="F28" s="43"/>
      <c r="I28" s="39"/>
      <c r="J28" s="187"/>
      <c r="K28" s="185"/>
      <c r="L28" s="45"/>
      <c r="M28" s="51"/>
      <c r="N28" s="51"/>
    </row>
    <row r="29" spans="1:20" x14ac:dyDescent="0.4">
      <c r="C29" s="45"/>
      <c r="D29" s="185"/>
      <c r="E29" s="186"/>
      <c r="F29" s="86"/>
      <c r="I29" s="27"/>
      <c r="J29" s="187"/>
      <c r="K29" s="185"/>
      <c r="L29" s="45"/>
      <c r="P29" s="84"/>
      <c r="Q29" s="63"/>
      <c r="R29" s="19"/>
      <c r="S29" s="19"/>
      <c r="T29" s="19"/>
    </row>
    <row r="30" spans="1:20" x14ac:dyDescent="0.4">
      <c r="A30" s="183">
        <v>5</v>
      </c>
      <c r="B30" s="183" t="str">
        <f>VLOOKUP(A30,$O$7:$Q$20,2,FALSE)</f>
        <v>양주시</v>
      </c>
      <c r="C30" s="183" t="str">
        <f>VLOOKUP(A30,$O$7:$Q$20,3,FALSE)</f>
        <v>전창기</v>
      </c>
      <c r="E30" s="38"/>
      <c r="J30" s="39"/>
      <c r="L30" s="183" t="str">
        <f>VLOOKUP(N30,$O$7:$Q$20,3,FALSE)</f>
        <v>정성준</v>
      </c>
      <c r="M30" s="183" t="str">
        <f>VLOOKUP(N30,$O$7:$Q$20,2,FALSE)</f>
        <v>안산시</v>
      </c>
      <c r="N30" s="183">
        <v>6</v>
      </c>
      <c r="Q30" s="19"/>
      <c r="R30" s="19"/>
      <c r="S30" s="19"/>
      <c r="T30" s="19"/>
    </row>
    <row r="31" spans="1:20" x14ac:dyDescent="0.4">
      <c r="A31" s="184"/>
      <c r="B31" s="184"/>
      <c r="C31" s="184"/>
      <c r="D31" s="36"/>
      <c r="E31" s="38"/>
      <c r="J31" s="39"/>
      <c r="K31" s="36"/>
      <c r="L31" s="184"/>
      <c r="M31" s="184"/>
      <c r="N31" s="184"/>
      <c r="Q31" s="19"/>
      <c r="R31" s="19"/>
      <c r="S31" s="19"/>
      <c r="T31" s="19"/>
    </row>
    <row r="32" spans="1:20" ht="21" x14ac:dyDescent="0.4">
      <c r="A32" s="121"/>
      <c r="B32" s="121"/>
      <c r="C32" s="121"/>
      <c r="D32" s="38"/>
      <c r="E32" s="43"/>
      <c r="G32" s="210" t="s">
        <v>49</v>
      </c>
      <c r="H32" s="211"/>
      <c r="J32" s="35"/>
      <c r="K32" s="49"/>
      <c r="L32" s="192"/>
      <c r="M32" s="192"/>
      <c r="N32" s="192"/>
      <c r="Q32" s="19"/>
      <c r="R32" s="19"/>
      <c r="S32" s="19"/>
      <c r="T32" s="19"/>
    </row>
    <row r="33" spans="1:20" x14ac:dyDescent="0.4">
      <c r="A33" s="124"/>
      <c r="B33" s="124"/>
      <c r="C33" s="124"/>
      <c r="D33" s="38"/>
      <c r="E33" s="86"/>
      <c r="G33" s="121"/>
      <c r="H33" s="121"/>
      <c r="K33" s="39"/>
      <c r="L33" s="193"/>
      <c r="M33" s="193"/>
      <c r="N33" s="193"/>
      <c r="Q33" s="19"/>
      <c r="R33" s="19"/>
      <c r="S33" s="19"/>
      <c r="T33" s="19"/>
    </row>
    <row r="34" spans="1:20" x14ac:dyDescent="0.4">
      <c r="A34" s="197" t="s">
        <v>29</v>
      </c>
      <c r="B34" s="198"/>
      <c r="C34" s="199"/>
      <c r="D34" s="55"/>
      <c r="G34" s="51"/>
      <c r="H34" s="51"/>
      <c r="K34" s="35"/>
      <c r="L34" s="203" t="s">
        <v>29</v>
      </c>
      <c r="M34" s="204"/>
      <c r="N34" s="204"/>
      <c r="Q34" s="19"/>
      <c r="R34" s="19"/>
      <c r="S34" s="19"/>
      <c r="T34" s="19"/>
    </row>
    <row r="35" spans="1:20" x14ac:dyDescent="0.4">
      <c r="A35" s="200"/>
      <c r="B35" s="201"/>
      <c r="C35" s="202"/>
      <c r="L35" s="204"/>
      <c r="M35" s="204"/>
      <c r="N35" s="204"/>
      <c r="Q35" s="19"/>
      <c r="R35" s="19"/>
      <c r="S35" s="19"/>
      <c r="T35" s="19"/>
    </row>
  </sheetData>
  <mergeCells count="61">
    <mergeCell ref="A34:C35"/>
    <mergeCell ref="L34:N35"/>
    <mergeCell ref="M30:M31"/>
    <mergeCell ref="N30:N31"/>
    <mergeCell ref="A32:C33"/>
    <mergeCell ref="G32:H32"/>
    <mergeCell ref="L32:N33"/>
    <mergeCell ref="G33:H33"/>
    <mergeCell ref="L30:L31"/>
    <mergeCell ref="D28:E29"/>
    <mergeCell ref="J28:K29"/>
    <mergeCell ref="A30:A31"/>
    <mergeCell ref="B30:B31"/>
    <mergeCell ref="C30:C31"/>
    <mergeCell ref="N26:N27"/>
    <mergeCell ref="L22:L23"/>
    <mergeCell ref="M22:M23"/>
    <mergeCell ref="N22:N23"/>
    <mergeCell ref="A24:C25"/>
    <mergeCell ref="L24:N25"/>
    <mergeCell ref="A22:A23"/>
    <mergeCell ref="B22:B23"/>
    <mergeCell ref="C22:C23"/>
    <mergeCell ref="A26:A27"/>
    <mergeCell ref="B26:B27"/>
    <mergeCell ref="C26:C27"/>
    <mergeCell ref="L26:L27"/>
    <mergeCell ref="M26:M27"/>
    <mergeCell ref="O24:T24"/>
    <mergeCell ref="E20:F21"/>
    <mergeCell ref="G20:H20"/>
    <mergeCell ref="I20:J21"/>
    <mergeCell ref="G21:H21"/>
    <mergeCell ref="M14:M15"/>
    <mergeCell ref="N14:N15"/>
    <mergeCell ref="A16:C17"/>
    <mergeCell ref="L16:N17"/>
    <mergeCell ref="A18:C19"/>
    <mergeCell ref="L18:L19"/>
    <mergeCell ref="M18:M19"/>
    <mergeCell ref="N18:N19"/>
    <mergeCell ref="L14:L15"/>
    <mergeCell ref="D12:E13"/>
    <mergeCell ref="J12:K13"/>
    <mergeCell ref="A14:A15"/>
    <mergeCell ref="B14:B15"/>
    <mergeCell ref="C14:C15"/>
    <mergeCell ref="L8:N9"/>
    <mergeCell ref="A10:A11"/>
    <mergeCell ref="B10:B11"/>
    <mergeCell ref="C10:C11"/>
    <mergeCell ref="L10:L11"/>
    <mergeCell ref="M10:M11"/>
    <mergeCell ref="N10:N11"/>
    <mergeCell ref="A6:C7"/>
    <mergeCell ref="L6:N7"/>
    <mergeCell ref="A1:N1"/>
    <mergeCell ref="A2:N2"/>
    <mergeCell ref="B3:D3"/>
    <mergeCell ref="G3:H3"/>
    <mergeCell ref="K3:M3"/>
  </mergeCells>
  <phoneticPr fontId="1" type="noConversion"/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67"/>
  <sheetViews>
    <sheetView topLeftCell="A2" zoomScale="80" zoomScaleNormal="80" workbookViewId="0">
      <selection activeCell="X32" sqref="X32"/>
    </sheetView>
  </sheetViews>
  <sheetFormatPr defaultRowHeight="17.399999999999999" x14ac:dyDescent="0.4"/>
  <sheetData>
    <row r="1" spans="1:23" ht="45.75" customHeight="1" x14ac:dyDescent="0.4">
      <c r="A1" s="145" t="s">
        <v>128</v>
      </c>
      <c r="B1" s="146"/>
      <c r="C1" s="146"/>
      <c r="D1" s="146"/>
      <c r="E1" s="146"/>
      <c r="F1" s="146"/>
      <c r="G1" s="146"/>
      <c r="H1" s="146"/>
      <c r="I1" s="146"/>
      <c r="J1" s="146"/>
      <c r="K1" s="146"/>
      <c r="L1" s="146"/>
      <c r="M1" s="146"/>
      <c r="N1" s="146"/>
      <c r="O1" s="146"/>
      <c r="P1" s="146"/>
      <c r="Q1" s="31"/>
    </row>
    <row r="2" spans="1:23" ht="21" x14ac:dyDescent="0.4">
      <c r="A2" s="32" t="s">
        <v>23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  <c r="Q2" s="87"/>
    </row>
    <row r="3" spans="1:23" ht="21.6" thickBot="1" x14ac:dyDescent="0.45">
      <c r="A3" s="33"/>
      <c r="B3" s="212" t="s">
        <v>24</v>
      </c>
      <c r="C3" s="212"/>
      <c r="D3" s="212"/>
      <c r="E3" s="34" t="s">
        <v>25</v>
      </c>
      <c r="F3" s="34" t="s">
        <v>26</v>
      </c>
      <c r="G3" s="34" t="s">
        <v>27</v>
      </c>
      <c r="H3" s="212" t="s">
        <v>28</v>
      </c>
      <c r="I3" s="212"/>
      <c r="J3" s="34" t="s">
        <v>27</v>
      </c>
      <c r="K3" s="34" t="s">
        <v>26</v>
      </c>
      <c r="L3" s="34" t="s">
        <v>25</v>
      </c>
      <c r="M3" s="212" t="s">
        <v>24</v>
      </c>
      <c r="N3" s="212"/>
      <c r="O3" s="212"/>
      <c r="P3" s="33"/>
      <c r="Q3" s="88"/>
      <c r="R3" s="51"/>
      <c r="S3" s="51"/>
      <c r="T3" s="51"/>
      <c r="U3" s="51"/>
      <c r="V3" s="51"/>
      <c r="W3" s="51"/>
    </row>
    <row r="4" spans="1:23" x14ac:dyDescent="0.4">
      <c r="H4" s="144"/>
      <c r="I4" s="144"/>
      <c r="U4" s="51"/>
    </row>
    <row r="5" spans="1:23" x14ac:dyDescent="0.4">
      <c r="A5" s="51" t="s">
        <v>3</v>
      </c>
      <c r="B5" s="51" t="s">
        <v>4</v>
      </c>
      <c r="C5" s="51" t="s">
        <v>0</v>
      </c>
      <c r="D5" s="51"/>
      <c r="E5" s="51"/>
      <c r="F5" s="51"/>
      <c r="G5" s="51"/>
      <c r="H5" s="51"/>
      <c r="I5" s="51"/>
      <c r="J5" s="51"/>
      <c r="K5" s="51"/>
      <c r="L5" s="51"/>
      <c r="M5" s="51"/>
      <c r="N5" s="51" t="s">
        <v>0</v>
      </c>
      <c r="O5" s="51" t="s">
        <v>4</v>
      </c>
      <c r="P5" s="51" t="s">
        <v>3</v>
      </c>
      <c r="Q5" s="51"/>
    </row>
    <row r="6" spans="1:23" x14ac:dyDescent="0.4">
      <c r="A6" s="213" t="s">
        <v>29</v>
      </c>
      <c r="B6" s="214"/>
      <c r="C6" s="181"/>
      <c r="D6" s="35"/>
      <c r="N6" s="213" t="s">
        <v>29</v>
      </c>
      <c r="O6" s="214"/>
      <c r="P6" s="181"/>
      <c r="Q6" s="51"/>
    </row>
    <row r="7" spans="1:23" x14ac:dyDescent="0.4">
      <c r="A7" s="195"/>
      <c r="B7" s="215"/>
      <c r="C7" s="182"/>
      <c r="D7" s="36"/>
      <c r="M7" s="37"/>
      <c r="N7" s="195"/>
      <c r="O7" s="215"/>
      <c r="P7" s="182"/>
      <c r="Q7" s="51"/>
    </row>
    <row r="8" spans="1:23" ht="18" thickBot="1" x14ac:dyDescent="0.45">
      <c r="A8" s="51"/>
      <c r="B8" s="51"/>
      <c r="C8" s="51"/>
      <c r="D8" s="38"/>
      <c r="M8" s="39"/>
      <c r="N8" s="51"/>
      <c r="O8" s="51"/>
      <c r="P8" s="51"/>
    </row>
    <row r="9" spans="1:23" x14ac:dyDescent="0.4">
      <c r="D9" s="38"/>
      <c r="E9" s="40"/>
      <c r="L9" s="37"/>
      <c r="M9" s="39"/>
      <c r="Q9" s="51"/>
      <c r="R9" s="3" t="s">
        <v>2</v>
      </c>
      <c r="S9" s="20" t="s">
        <v>1</v>
      </c>
      <c r="T9" s="20" t="s">
        <v>6</v>
      </c>
      <c r="U9" s="20" t="s">
        <v>7</v>
      </c>
      <c r="V9" s="20" t="s">
        <v>8</v>
      </c>
      <c r="W9" s="85"/>
    </row>
    <row r="10" spans="1:23" x14ac:dyDescent="0.4">
      <c r="A10" s="183">
        <v>1</v>
      </c>
      <c r="B10" s="183" t="e">
        <f>VLOOKUP(A10,$Q$9:S35,2,FALSE)</f>
        <v>#N/A</v>
      </c>
      <c r="C10" s="183" t="e">
        <f>VLOOKUP(A10,$Q$9:$S$34,3,FALSE)</f>
        <v>#N/A</v>
      </c>
      <c r="D10" s="55"/>
      <c r="E10" s="38"/>
      <c r="L10" s="39"/>
      <c r="M10" s="35"/>
      <c r="N10" s="183" t="e">
        <f>VLOOKUP(P10,$Q$10:$S$40,3,FALSE)</f>
        <v>#N/A</v>
      </c>
      <c r="O10" s="183" t="e">
        <f>VLOOKUP(P10,$Q$10:S41,2,FALSE)</f>
        <v>#N/A</v>
      </c>
      <c r="P10" s="183">
        <v>20</v>
      </c>
      <c r="Q10" s="51"/>
      <c r="R10" s="2">
        <v>2</v>
      </c>
      <c r="S10" s="89" t="s">
        <v>12</v>
      </c>
      <c r="T10" s="30" t="s">
        <v>129</v>
      </c>
      <c r="U10" s="89"/>
      <c r="V10" s="89"/>
      <c r="W10" s="54">
        <v>1</v>
      </c>
    </row>
    <row r="11" spans="1:23" x14ac:dyDescent="0.4">
      <c r="A11" s="184"/>
      <c r="B11" s="184"/>
      <c r="C11" s="184"/>
      <c r="D11" s="37"/>
      <c r="E11" s="38"/>
      <c r="L11" s="39"/>
      <c r="N11" s="184"/>
      <c r="O11" s="184"/>
      <c r="P11" s="184"/>
      <c r="Q11" s="51"/>
      <c r="R11" s="2">
        <v>17</v>
      </c>
      <c r="S11" s="30" t="s">
        <v>33</v>
      </c>
      <c r="T11" s="30" t="s">
        <v>130</v>
      </c>
      <c r="U11" s="89"/>
      <c r="V11" s="89"/>
      <c r="W11" s="54">
        <v>2</v>
      </c>
    </row>
    <row r="12" spans="1:23" x14ac:dyDescent="0.4">
      <c r="A12" s="66"/>
      <c r="B12" s="66"/>
      <c r="C12" s="154"/>
      <c r="D12" s="154"/>
      <c r="E12" s="160"/>
      <c r="L12" s="187" t="s">
        <v>30</v>
      </c>
      <c r="M12" s="185"/>
      <c r="N12" s="192"/>
      <c r="O12" s="51"/>
      <c r="P12" s="51"/>
      <c r="R12" s="2">
        <v>11</v>
      </c>
      <c r="S12" s="30" t="s">
        <v>33</v>
      </c>
      <c r="T12" s="30" t="s">
        <v>131</v>
      </c>
      <c r="U12" s="89"/>
      <c r="V12" s="89"/>
      <c r="W12" s="54">
        <v>3</v>
      </c>
    </row>
    <row r="13" spans="1:23" x14ac:dyDescent="0.4">
      <c r="A13" s="18"/>
      <c r="B13" s="18"/>
      <c r="C13" s="154"/>
      <c r="D13" s="154"/>
      <c r="E13" s="160"/>
      <c r="F13" s="40"/>
      <c r="K13" s="37"/>
      <c r="L13" s="187"/>
      <c r="M13" s="185"/>
      <c r="N13" s="185"/>
      <c r="Q13" s="51"/>
      <c r="R13" s="2">
        <v>4</v>
      </c>
      <c r="S13" s="89" t="s">
        <v>35</v>
      </c>
      <c r="T13" s="30" t="s">
        <v>132</v>
      </c>
      <c r="U13" s="89"/>
      <c r="V13" s="89"/>
      <c r="W13" s="54">
        <v>4</v>
      </c>
    </row>
    <row r="14" spans="1:23" x14ac:dyDescent="0.4">
      <c r="A14" s="152">
        <v>2</v>
      </c>
      <c r="B14" s="152" t="e">
        <f>VLOOKUP(A14,$Q$9:S39,2,FALSE)</f>
        <v>#N/A</v>
      </c>
      <c r="C14" s="152" t="e">
        <f>VLOOKUP(A14,$Q$9:$S$34,3,FALSE)</f>
        <v>#N/A</v>
      </c>
      <c r="D14" s="18"/>
      <c r="E14" s="12"/>
      <c r="F14" s="38"/>
      <c r="K14" s="39"/>
      <c r="L14" s="39"/>
      <c r="N14" s="183" t="e">
        <f>VLOOKUP(P14,$Q$10:$S$40,3,FALSE)</f>
        <v>#N/A</v>
      </c>
      <c r="O14" s="183" t="e">
        <f>VLOOKUP(P14,$Q$10:S40,2,FALSE)</f>
        <v>#N/A</v>
      </c>
      <c r="P14" s="183">
        <v>19</v>
      </c>
      <c r="Q14" s="51"/>
      <c r="R14" s="2">
        <v>7</v>
      </c>
      <c r="S14" s="89" t="s">
        <v>35</v>
      </c>
      <c r="T14" s="30" t="s">
        <v>133</v>
      </c>
      <c r="U14" s="89"/>
      <c r="V14" s="89"/>
      <c r="W14" s="54">
        <v>5</v>
      </c>
    </row>
    <row r="15" spans="1:23" x14ac:dyDescent="0.4">
      <c r="A15" s="157"/>
      <c r="B15" s="157"/>
      <c r="C15" s="157"/>
      <c r="D15" s="10"/>
      <c r="E15" s="12"/>
      <c r="F15" s="38"/>
      <c r="K15" s="39"/>
      <c r="L15" s="39"/>
      <c r="M15" s="37"/>
      <c r="N15" s="184"/>
      <c r="O15" s="184"/>
      <c r="P15" s="184"/>
      <c r="Q15" s="46"/>
      <c r="R15" s="2">
        <v>19</v>
      </c>
      <c r="S15" s="89" t="s">
        <v>37</v>
      </c>
      <c r="T15" s="30" t="s">
        <v>134</v>
      </c>
      <c r="U15" s="89"/>
      <c r="V15" s="89"/>
      <c r="W15" s="54">
        <v>6</v>
      </c>
    </row>
    <row r="16" spans="1:23" x14ac:dyDescent="0.4">
      <c r="A16" s="155" t="s">
        <v>31</v>
      </c>
      <c r="B16" s="155"/>
      <c r="C16" s="155"/>
      <c r="D16" s="60"/>
      <c r="E16" s="61"/>
      <c r="F16" s="38"/>
      <c r="K16" s="39"/>
      <c r="L16" s="35"/>
      <c r="M16" s="39"/>
      <c r="N16" s="192" t="s">
        <v>32</v>
      </c>
      <c r="O16" s="192"/>
      <c r="P16" s="192"/>
      <c r="Q16" s="46"/>
      <c r="R16" s="2">
        <v>12</v>
      </c>
      <c r="S16" s="89" t="s">
        <v>37</v>
      </c>
      <c r="T16" s="30" t="s">
        <v>135</v>
      </c>
      <c r="U16" s="89"/>
      <c r="V16" s="89"/>
      <c r="W16" s="54">
        <v>7</v>
      </c>
    </row>
    <row r="17" spans="1:23" x14ac:dyDescent="0.4">
      <c r="A17" s="196"/>
      <c r="B17" s="196"/>
      <c r="C17" s="196"/>
      <c r="D17" s="12"/>
      <c r="E17" s="18"/>
      <c r="F17" s="38"/>
      <c r="I17" s="44"/>
      <c r="K17" s="39"/>
      <c r="M17" s="39"/>
      <c r="N17" s="193"/>
      <c r="O17" s="193"/>
      <c r="P17" s="193"/>
      <c r="Q17" s="51"/>
      <c r="R17" s="2">
        <v>3</v>
      </c>
      <c r="S17" s="89" t="s">
        <v>37</v>
      </c>
      <c r="T17" s="30" t="s">
        <v>136</v>
      </c>
      <c r="U17" s="89"/>
      <c r="V17" s="89"/>
      <c r="W17" s="54">
        <v>8</v>
      </c>
    </row>
    <row r="18" spans="1:23" x14ac:dyDescent="0.4">
      <c r="A18" s="213" t="s">
        <v>137</v>
      </c>
      <c r="B18" s="214"/>
      <c r="C18" s="181"/>
      <c r="D18" s="55"/>
      <c r="F18" s="38"/>
      <c r="K18" s="39"/>
      <c r="M18" s="39"/>
      <c r="N18" s="213" t="s">
        <v>29</v>
      </c>
      <c r="O18" s="214"/>
      <c r="P18" s="181"/>
      <c r="Q18" s="51"/>
      <c r="R18" s="2">
        <v>16</v>
      </c>
      <c r="S18" s="89" t="s">
        <v>59</v>
      </c>
      <c r="T18" s="30" t="s">
        <v>138</v>
      </c>
      <c r="U18" s="89"/>
      <c r="V18" s="89"/>
      <c r="W18" s="54">
        <v>9</v>
      </c>
    </row>
    <row r="19" spans="1:23" x14ac:dyDescent="0.4">
      <c r="A19" s="195"/>
      <c r="B19" s="215"/>
      <c r="C19" s="182"/>
      <c r="F19" s="38"/>
      <c r="K19" s="39"/>
      <c r="M19" s="40"/>
      <c r="N19" s="195"/>
      <c r="O19" s="215"/>
      <c r="P19" s="182"/>
      <c r="Q19" s="51"/>
      <c r="R19" s="2">
        <v>20</v>
      </c>
      <c r="S19" s="89" t="s">
        <v>59</v>
      </c>
      <c r="T19" s="30" t="s">
        <v>139</v>
      </c>
      <c r="U19" s="89"/>
      <c r="V19" s="89"/>
      <c r="W19" s="54">
        <v>10</v>
      </c>
    </row>
    <row r="20" spans="1:23" x14ac:dyDescent="0.4">
      <c r="A20" s="51"/>
      <c r="B20" s="51"/>
      <c r="C20" s="51"/>
      <c r="D20" s="45"/>
      <c r="E20" s="185"/>
      <c r="F20" s="186"/>
      <c r="G20" s="46"/>
      <c r="H20" s="46"/>
      <c r="K20" s="187"/>
      <c r="L20" s="185"/>
      <c r="M20" s="45"/>
      <c r="N20" s="51"/>
      <c r="O20" s="51"/>
      <c r="P20" s="51"/>
      <c r="R20" s="2">
        <v>13</v>
      </c>
      <c r="S20" s="89" t="s">
        <v>59</v>
      </c>
      <c r="T20" s="30" t="s">
        <v>140</v>
      </c>
      <c r="U20" s="89"/>
      <c r="V20" s="89"/>
      <c r="W20" s="54">
        <v>11</v>
      </c>
    </row>
    <row r="21" spans="1:23" x14ac:dyDescent="0.4">
      <c r="D21" s="45"/>
      <c r="E21" s="185"/>
      <c r="F21" s="186"/>
      <c r="G21" s="47"/>
      <c r="H21" s="46"/>
      <c r="J21" s="36"/>
      <c r="K21" s="187"/>
      <c r="L21" s="185"/>
      <c r="M21" s="45"/>
      <c r="Q21" s="51"/>
      <c r="R21" s="2">
        <v>15</v>
      </c>
      <c r="S21" s="89" t="s">
        <v>101</v>
      </c>
      <c r="T21" s="30" t="s">
        <v>141</v>
      </c>
      <c r="U21" s="89"/>
      <c r="V21" s="89"/>
      <c r="W21" s="54">
        <v>12</v>
      </c>
    </row>
    <row r="22" spans="1:23" x14ac:dyDescent="0.4">
      <c r="A22" s="183">
        <v>3</v>
      </c>
      <c r="B22" s="183" t="e">
        <f>VLOOKUP(A22,$Q$9:S47,2,FALSE)</f>
        <v>#N/A</v>
      </c>
      <c r="C22" s="183" t="e">
        <f>VLOOKUP(A22,$Q$9:$S$34,3,FALSE)</f>
        <v>#N/A</v>
      </c>
      <c r="F22" s="38"/>
      <c r="G22" s="38"/>
      <c r="J22" s="48"/>
      <c r="K22" s="39"/>
      <c r="N22" s="183" t="e">
        <f>VLOOKUP(P22,$Q$10:$S$40,3,FALSE)</f>
        <v>#N/A</v>
      </c>
      <c r="O22" s="183" t="e">
        <f>VLOOKUP(P22,$Q$10:S47,2,FALSE)</f>
        <v>#N/A</v>
      </c>
      <c r="P22" s="183">
        <v>18</v>
      </c>
      <c r="Q22" s="51"/>
      <c r="R22" s="2">
        <v>8</v>
      </c>
      <c r="S22" s="89" t="s">
        <v>101</v>
      </c>
      <c r="T22" s="30" t="s">
        <v>142</v>
      </c>
      <c r="U22" s="89"/>
      <c r="V22" s="89"/>
      <c r="W22" s="54">
        <v>13</v>
      </c>
    </row>
    <row r="23" spans="1:23" x14ac:dyDescent="0.4">
      <c r="A23" s="184"/>
      <c r="B23" s="184"/>
      <c r="C23" s="184"/>
      <c r="D23" s="36"/>
      <c r="F23" s="38"/>
      <c r="G23" s="38"/>
      <c r="J23" s="48"/>
      <c r="K23" s="39"/>
      <c r="M23" s="36"/>
      <c r="N23" s="184"/>
      <c r="O23" s="184"/>
      <c r="P23" s="184"/>
      <c r="Q23" s="46"/>
      <c r="R23" s="2">
        <v>5</v>
      </c>
      <c r="S23" s="89" t="s">
        <v>101</v>
      </c>
      <c r="T23" s="30" t="s">
        <v>143</v>
      </c>
      <c r="U23" s="89"/>
      <c r="V23" s="89"/>
      <c r="W23" s="54">
        <v>14</v>
      </c>
    </row>
    <row r="24" spans="1:23" x14ac:dyDescent="0.4">
      <c r="A24" s="192" t="s">
        <v>36</v>
      </c>
      <c r="B24" s="192"/>
      <c r="C24" s="192"/>
      <c r="D24" s="38"/>
      <c r="F24" s="38"/>
      <c r="G24" s="38"/>
      <c r="J24" s="48"/>
      <c r="K24" s="39"/>
      <c r="M24" s="39"/>
      <c r="N24" s="185"/>
      <c r="O24" s="185"/>
      <c r="P24" s="185"/>
      <c r="Q24" s="46"/>
      <c r="R24" s="2">
        <v>1</v>
      </c>
      <c r="S24" s="89" t="s">
        <v>38</v>
      </c>
      <c r="T24" s="30" t="s">
        <v>144</v>
      </c>
      <c r="U24" s="89"/>
      <c r="V24" s="89"/>
      <c r="W24" s="54">
        <v>15</v>
      </c>
    </row>
    <row r="25" spans="1:23" x14ac:dyDescent="0.4">
      <c r="A25" s="193"/>
      <c r="B25" s="193"/>
      <c r="C25" s="193"/>
      <c r="D25" s="38"/>
      <c r="E25" s="40"/>
      <c r="F25" s="38"/>
      <c r="G25" s="38"/>
      <c r="J25" s="48"/>
      <c r="K25" s="39"/>
      <c r="L25" s="36"/>
      <c r="M25" s="39"/>
      <c r="N25" s="185"/>
      <c r="O25" s="185"/>
      <c r="P25" s="185"/>
      <c r="Q25" s="51"/>
      <c r="R25" s="2">
        <v>14</v>
      </c>
      <c r="S25" s="89" t="s">
        <v>38</v>
      </c>
      <c r="T25" s="30" t="s">
        <v>145</v>
      </c>
      <c r="U25" s="89"/>
      <c r="V25" s="89"/>
      <c r="W25" s="54">
        <v>16</v>
      </c>
    </row>
    <row r="26" spans="1:23" x14ac:dyDescent="0.4">
      <c r="A26" s="183">
        <v>4</v>
      </c>
      <c r="B26" s="183" t="e">
        <f>VLOOKUP(A26,$Q$9:S51,2,FALSE)</f>
        <v>#N/A</v>
      </c>
      <c r="C26" s="183" t="e">
        <f>VLOOKUP(A26,$Q$9:$S$34,3,FALSE)</f>
        <v>#N/A</v>
      </c>
      <c r="D26" s="55"/>
      <c r="E26" s="38"/>
      <c r="F26" s="38"/>
      <c r="G26" s="38"/>
      <c r="J26" s="48"/>
      <c r="K26" s="39"/>
      <c r="L26" s="39"/>
      <c r="M26" s="55"/>
      <c r="N26" s="183" t="e">
        <f>VLOOKUP(P26,$Q$10:$S$34,3,FALSE)</f>
        <v>#N/A</v>
      </c>
      <c r="O26" s="183" t="e">
        <f>VLOOKUP(P26,$Q$10:S51,2,FALSE)</f>
        <v>#N/A</v>
      </c>
      <c r="P26" s="183">
        <v>17</v>
      </c>
      <c r="Q26" s="51"/>
      <c r="R26" s="2">
        <v>10</v>
      </c>
      <c r="S26" s="89" t="s">
        <v>103</v>
      </c>
      <c r="T26" s="30" t="s">
        <v>146</v>
      </c>
      <c r="U26" s="26"/>
      <c r="V26" s="26"/>
      <c r="W26" s="54">
        <v>17</v>
      </c>
    </row>
    <row r="27" spans="1:23" x14ac:dyDescent="0.4">
      <c r="A27" s="184"/>
      <c r="B27" s="184"/>
      <c r="C27" s="184"/>
      <c r="E27" s="38"/>
      <c r="F27" s="38"/>
      <c r="G27" s="38"/>
      <c r="J27" s="48"/>
      <c r="K27" s="39"/>
      <c r="L27" s="39"/>
      <c r="N27" s="184"/>
      <c r="O27" s="184"/>
      <c r="P27" s="184"/>
      <c r="Q27" s="51"/>
      <c r="R27" s="2">
        <v>18</v>
      </c>
      <c r="S27" s="89" t="s">
        <v>104</v>
      </c>
      <c r="T27" s="30" t="s">
        <v>147</v>
      </c>
      <c r="U27" s="26"/>
      <c r="V27" s="26"/>
      <c r="W27" s="54">
        <v>18</v>
      </c>
    </row>
    <row r="28" spans="1:23" x14ac:dyDescent="0.4">
      <c r="A28" s="66"/>
      <c r="B28" s="66"/>
      <c r="C28" s="154"/>
      <c r="D28" s="154"/>
      <c r="E28" s="160"/>
      <c r="F28" s="61"/>
      <c r="G28" s="12"/>
      <c r="H28" s="18"/>
      <c r="I28" s="18"/>
      <c r="J28" s="62"/>
      <c r="K28" s="14"/>
      <c r="L28" s="161"/>
      <c r="M28" s="154"/>
      <c r="N28" s="154"/>
      <c r="O28" s="66"/>
      <c r="P28" s="66"/>
      <c r="R28" s="2">
        <v>9</v>
      </c>
      <c r="S28" s="89" t="s">
        <v>104</v>
      </c>
      <c r="T28" s="30" t="s">
        <v>148</v>
      </c>
      <c r="U28" s="26"/>
      <c r="V28" s="26"/>
      <c r="W28" s="54">
        <v>19</v>
      </c>
    </row>
    <row r="29" spans="1:23" ht="18" thickBot="1" x14ac:dyDescent="0.45">
      <c r="A29" s="18"/>
      <c r="B29" s="18"/>
      <c r="C29" s="154"/>
      <c r="D29" s="154"/>
      <c r="E29" s="160"/>
      <c r="F29" s="18"/>
      <c r="G29" s="12"/>
      <c r="H29" s="18"/>
      <c r="I29" s="18"/>
      <c r="J29" s="13"/>
      <c r="K29" s="18"/>
      <c r="L29" s="161"/>
      <c r="M29" s="154"/>
      <c r="N29" s="154"/>
      <c r="O29" s="18"/>
      <c r="P29" s="18"/>
      <c r="Q29" s="51"/>
      <c r="R29" s="1">
        <v>6</v>
      </c>
      <c r="S29" s="75" t="s">
        <v>104</v>
      </c>
      <c r="T29" s="75" t="s">
        <v>149</v>
      </c>
      <c r="U29" s="90"/>
      <c r="V29" s="90"/>
      <c r="W29" s="57">
        <v>20</v>
      </c>
    </row>
    <row r="30" spans="1:23" x14ac:dyDescent="0.4">
      <c r="A30" s="152">
        <v>5</v>
      </c>
      <c r="B30" s="152" t="e">
        <f>VLOOKUP(A30,$Q$9:S55,2,FALSE)</f>
        <v>#N/A</v>
      </c>
      <c r="C30" s="152" t="e">
        <f>VLOOKUP(A30,$Q$9:$S$34,3,FALSE)</f>
        <v>#N/A</v>
      </c>
      <c r="D30" s="18"/>
      <c r="E30" s="12"/>
      <c r="F30" s="18"/>
      <c r="G30" s="12"/>
      <c r="H30" s="18"/>
      <c r="I30" s="64"/>
      <c r="J30" s="13"/>
      <c r="K30" s="18"/>
      <c r="L30" s="13"/>
      <c r="M30" s="18"/>
      <c r="N30" s="152" t="e">
        <f>VLOOKUP(P30,$Q$10:$S$40,3,FALSE)</f>
        <v>#N/A</v>
      </c>
      <c r="O30" s="152" t="e">
        <f>VLOOKUP(P30,$Q$10:S55,2,FALSE)</f>
        <v>#N/A</v>
      </c>
      <c r="P30" s="152">
        <v>16</v>
      </c>
      <c r="Q30" s="51"/>
      <c r="R30" s="51"/>
    </row>
    <row r="31" spans="1:23" x14ac:dyDescent="0.4">
      <c r="A31" s="157"/>
      <c r="B31" s="157"/>
      <c r="C31" s="157"/>
      <c r="D31" s="10"/>
      <c r="E31" s="12"/>
      <c r="F31" s="18"/>
      <c r="G31" s="12"/>
      <c r="H31" s="18"/>
      <c r="I31" s="18"/>
      <c r="J31" s="13"/>
      <c r="K31" s="18"/>
      <c r="L31" s="13"/>
      <c r="M31" s="10"/>
      <c r="N31" s="157"/>
      <c r="O31" s="157"/>
      <c r="P31" s="157"/>
      <c r="Q31" s="46"/>
      <c r="R31" s="51"/>
    </row>
    <row r="32" spans="1:23" x14ac:dyDescent="0.4">
      <c r="A32" s="66"/>
      <c r="B32" s="66"/>
      <c r="C32" s="66"/>
      <c r="D32" s="12"/>
      <c r="E32" s="61"/>
      <c r="F32" s="18"/>
      <c r="G32" s="12"/>
      <c r="H32" s="18"/>
      <c r="I32" s="18"/>
      <c r="J32" s="13"/>
      <c r="K32" s="18"/>
      <c r="L32" s="9"/>
      <c r="M32" s="65"/>
      <c r="N32" s="173" t="s">
        <v>39</v>
      </c>
      <c r="O32" s="173"/>
      <c r="P32" s="173"/>
      <c r="Q32" s="46"/>
      <c r="R32" s="51"/>
    </row>
    <row r="33" spans="1:20" x14ac:dyDescent="0.4">
      <c r="A33" s="18"/>
      <c r="B33" s="18"/>
      <c r="C33" s="18"/>
      <c r="D33" s="12"/>
      <c r="E33" s="18"/>
      <c r="F33" s="18" t="s">
        <v>40</v>
      </c>
      <c r="G33" s="12"/>
      <c r="H33" s="18"/>
      <c r="I33" s="18"/>
      <c r="J33" s="13"/>
      <c r="K33" s="18"/>
      <c r="L33" s="18"/>
      <c r="M33" s="13"/>
      <c r="N33" s="156"/>
      <c r="O33" s="156"/>
      <c r="P33" s="156"/>
      <c r="Q33" s="51"/>
      <c r="R33" s="51"/>
    </row>
    <row r="34" spans="1:20" x14ac:dyDescent="0.4">
      <c r="A34" s="213" t="s">
        <v>29</v>
      </c>
      <c r="B34" s="214"/>
      <c r="C34" s="181"/>
      <c r="D34" s="14"/>
      <c r="E34" s="18"/>
      <c r="F34" s="18"/>
      <c r="G34" s="12"/>
      <c r="H34" s="18"/>
      <c r="I34" s="18"/>
      <c r="J34" s="13"/>
      <c r="K34" s="18"/>
      <c r="L34" s="18"/>
      <c r="M34" s="9"/>
      <c r="N34" s="213" t="s">
        <v>29</v>
      </c>
      <c r="O34" s="214"/>
      <c r="P34" s="181"/>
      <c r="Q34" s="51"/>
      <c r="R34" s="51"/>
      <c r="S34" s="51"/>
      <c r="T34" s="63"/>
    </row>
    <row r="35" spans="1:20" ht="21" x14ac:dyDescent="0.4">
      <c r="A35" s="195"/>
      <c r="B35" s="215"/>
      <c r="C35" s="182"/>
      <c r="D35" s="18"/>
      <c r="E35" s="18"/>
      <c r="F35" s="18"/>
      <c r="G35" s="12"/>
      <c r="H35" s="220" t="s">
        <v>14</v>
      </c>
      <c r="I35" s="221"/>
      <c r="J35" s="13"/>
      <c r="K35" s="18"/>
      <c r="L35" s="18"/>
      <c r="M35" s="18"/>
      <c r="N35" s="195"/>
      <c r="O35" s="215"/>
      <c r="P35" s="182"/>
      <c r="Q35" s="51"/>
    </row>
    <row r="36" spans="1:20" ht="21" x14ac:dyDescent="0.4">
      <c r="A36" s="66"/>
      <c r="B36" s="66"/>
      <c r="C36" s="18"/>
      <c r="D36" s="18"/>
      <c r="E36" s="18"/>
      <c r="F36" s="190"/>
      <c r="G36" s="216"/>
      <c r="H36" s="158"/>
      <c r="I36" s="217"/>
      <c r="J36" s="218"/>
      <c r="K36" s="190"/>
      <c r="L36" s="18"/>
      <c r="M36" s="18"/>
      <c r="N36" s="66"/>
      <c r="O36" s="66"/>
      <c r="P36" s="66"/>
      <c r="S36" s="51"/>
      <c r="T36" s="51"/>
    </row>
    <row r="37" spans="1:20" x14ac:dyDescent="0.4">
      <c r="A37" s="18"/>
      <c r="B37" s="18"/>
      <c r="C37" s="18"/>
      <c r="D37" s="18"/>
      <c r="E37" s="18"/>
      <c r="F37" s="190"/>
      <c r="G37" s="216"/>
      <c r="H37" s="18"/>
      <c r="I37" s="18"/>
      <c r="J37" s="218"/>
      <c r="K37" s="190"/>
      <c r="L37" s="18"/>
      <c r="M37" s="18"/>
      <c r="N37" s="18"/>
      <c r="O37" s="18"/>
      <c r="P37" s="18"/>
      <c r="Q37" s="51"/>
      <c r="S37" s="51"/>
      <c r="T37" s="51"/>
    </row>
    <row r="38" spans="1:20" x14ac:dyDescent="0.4">
      <c r="A38" s="152">
        <v>6</v>
      </c>
      <c r="B38" s="152" t="e">
        <f>VLOOKUP(A38,$Q$9:S63,2,FALSE)</f>
        <v>#N/A</v>
      </c>
      <c r="C38" s="152" t="e">
        <f>VLOOKUP(A38,$Q$9:$S$34,3,FALSE)</f>
        <v>#N/A</v>
      </c>
      <c r="D38" s="9"/>
      <c r="E38" s="18"/>
      <c r="F38" s="18"/>
      <c r="G38" s="12"/>
      <c r="H38" s="18"/>
      <c r="I38" s="18"/>
      <c r="J38" s="13"/>
      <c r="K38" s="18"/>
      <c r="L38" s="18"/>
      <c r="M38" s="18"/>
      <c r="N38" s="152" t="e">
        <f>VLOOKUP(P38,$Q$10:$S$34,3,FALSE)</f>
        <v>#N/A</v>
      </c>
      <c r="O38" s="152" t="e">
        <f>VLOOKUP(P38,$Q$10:S63,2,FALSE)</f>
        <v>#N/A</v>
      </c>
      <c r="P38" s="152">
        <v>15</v>
      </c>
      <c r="Q38" s="51"/>
    </row>
    <row r="39" spans="1:20" x14ac:dyDescent="0.4">
      <c r="A39" s="219"/>
      <c r="B39" s="157"/>
      <c r="C39" s="157"/>
      <c r="D39" s="10"/>
      <c r="E39" s="18"/>
      <c r="F39" s="18"/>
      <c r="G39" s="12"/>
      <c r="H39" s="18"/>
      <c r="I39" s="18"/>
      <c r="J39" s="13"/>
      <c r="K39" s="18"/>
      <c r="L39" s="18"/>
      <c r="M39" s="11"/>
      <c r="N39" s="157"/>
      <c r="O39" s="157"/>
      <c r="P39" s="157"/>
    </row>
    <row r="40" spans="1:20" x14ac:dyDescent="0.4">
      <c r="A40" s="155" t="s">
        <v>43</v>
      </c>
      <c r="B40" s="155"/>
      <c r="C40" s="155"/>
      <c r="D40" s="12"/>
      <c r="E40" s="18"/>
      <c r="F40" s="18"/>
      <c r="G40" s="12"/>
      <c r="H40" s="18"/>
      <c r="I40" s="18"/>
      <c r="J40" s="13"/>
      <c r="K40" s="18"/>
      <c r="L40" s="18"/>
      <c r="M40" s="13"/>
      <c r="N40" s="66"/>
      <c r="O40" s="66"/>
      <c r="P40" s="18"/>
    </row>
    <row r="41" spans="1:20" x14ac:dyDescent="0.4">
      <c r="A41" s="196"/>
      <c r="B41" s="196"/>
      <c r="C41" s="196"/>
      <c r="D41" s="12"/>
      <c r="E41" s="67"/>
      <c r="F41" s="18"/>
      <c r="G41" s="12"/>
      <c r="H41" s="18"/>
      <c r="I41" s="18"/>
      <c r="J41" s="13"/>
      <c r="K41" s="18"/>
      <c r="L41" s="11"/>
      <c r="M41" s="13"/>
      <c r="N41" s="18"/>
      <c r="O41" s="18"/>
      <c r="P41" s="18"/>
      <c r="Q41" s="51"/>
    </row>
    <row r="42" spans="1:20" x14ac:dyDescent="0.4">
      <c r="A42" s="152">
        <v>7</v>
      </c>
      <c r="B42" s="152" t="e">
        <f>VLOOKUP(A42,$Q$9:S67,2,FALSE)</f>
        <v>#N/A</v>
      </c>
      <c r="C42" s="152" t="e">
        <f>VLOOKUP(A42,$Q$9:$S$34,3,FALSE)</f>
        <v>#N/A</v>
      </c>
      <c r="D42" s="14"/>
      <c r="E42" s="12"/>
      <c r="F42" s="18"/>
      <c r="G42" s="12"/>
      <c r="H42" s="18"/>
      <c r="I42" s="18"/>
      <c r="J42" s="13"/>
      <c r="K42" s="18"/>
      <c r="L42" s="13"/>
      <c r="M42" s="9"/>
      <c r="N42" s="152" t="e">
        <f>VLOOKUP(P42,$Q$10:$S$34,3,FALSE)</f>
        <v>#N/A</v>
      </c>
      <c r="O42" s="152" t="e">
        <f>VLOOKUP(P42,$Q$10:S67,2,FALSE)</f>
        <v>#N/A</v>
      </c>
      <c r="P42" s="152">
        <v>14</v>
      </c>
      <c r="Q42" s="51"/>
    </row>
    <row r="43" spans="1:20" x14ac:dyDescent="0.4">
      <c r="A43" s="157"/>
      <c r="B43" s="157"/>
      <c r="C43" s="157"/>
      <c r="D43" s="11"/>
      <c r="E43" s="12"/>
      <c r="F43" s="18"/>
      <c r="G43" s="12"/>
      <c r="H43" s="18"/>
      <c r="I43" s="18"/>
      <c r="J43" s="13"/>
      <c r="K43" s="18"/>
      <c r="L43" s="13"/>
      <c r="M43" s="18"/>
      <c r="N43" s="157"/>
      <c r="O43" s="157"/>
      <c r="P43" s="157"/>
      <c r="Q43" s="51"/>
    </row>
    <row r="44" spans="1:20" x14ac:dyDescent="0.4">
      <c r="A44" s="66"/>
      <c r="B44" s="66"/>
      <c r="C44" s="154" t="s">
        <v>44</v>
      </c>
      <c r="D44" s="154"/>
      <c r="E44" s="160"/>
      <c r="F44" s="10"/>
      <c r="G44" s="12"/>
      <c r="H44" s="18"/>
      <c r="I44" s="18"/>
      <c r="J44" s="13"/>
      <c r="K44" s="11"/>
      <c r="L44" s="161"/>
      <c r="M44" s="154"/>
      <c r="N44" s="173"/>
      <c r="O44" s="66"/>
      <c r="P44" s="66"/>
    </row>
    <row r="45" spans="1:20" x14ac:dyDescent="0.4">
      <c r="A45" s="18"/>
      <c r="B45" s="18"/>
      <c r="C45" s="154"/>
      <c r="D45" s="154"/>
      <c r="E45" s="160"/>
      <c r="F45" s="12"/>
      <c r="G45" s="12"/>
      <c r="H45" s="18"/>
      <c r="I45" s="18"/>
      <c r="J45" s="13"/>
      <c r="K45" s="13"/>
      <c r="L45" s="161"/>
      <c r="M45" s="154"/>
      <c r="N45" s="154"/>
      <c r="O45" s="18"/>
      <c r="P45" s="18"/>
      <c r="Q45" s="51"/>
    </row>
    <row r="46" spans="1:20" x14ac:dyDescent="0.4">
      <c r="A46" s="152">
        <v>8</v>
      </c>
      <c r="B46" s="152" t="e">
        <f>VLOOKUP(A46,$Q$9:S71,2,FALSE)</f>
        <v>#N/A</v>
      </c>
      <c r="C46" s="152" t="e">
        <f>VLOOKUP(A46,$Q$9:$S$34,3,FALSE)</f>
        <v>#N/A</v>
      </c>
      <c r="D46" s="18"/>
      <c r="E46" s="12"/>
      <c r="F46" s="12"/>
      <c r="G46" s="12"/>
      <c r="H46" s="18"/>
      <c r="I46" s="18"/>
      <c r="J46" s="13"/>
      <c r="K46" s="13"/>
      <c r="L46" s="13"/>
      <c r="M46" s="18"/>
      <c r="N46" s="152" t="e">
        <f>VLOOKUP(P46,$Q$10:$S$34,3,FALSE)</f>
        <v>#N/A</v>
      </c>
      <c r="O46" s="152" t="e">
        <f>VLOOKUP(P46,$Q$10:S71,2,FALSE)</f>
        <v>#N/A</v>
      </c>
      <c r="P46" s="152">
        <v>13</v>
      </c>
      <c r="Q46" s="51"/>
    </row>
    <row r="47" spans="1:20" x14ac:dyDescent="0.4">
      <c r="A47" s="157"/>
      <c r="B47" s="157"/>
      <c r="C47" s="157"/>
      <c r="D47" s="10"/>
      <c r="E47" s="12"/>
      <c r="F47" s="12"/>
      <c r="G47" s="12"/>
      <c r="H47" s="18"/>
      <c r="I47" s="18"/>
      <c r="J47" s="13"/>
      <c r="K47" s="13"/>
      <c r="L47" s="13"/>
      <c r="M47" s="11"/>
      <c r="N47" s="157"/>
      <c r="O47" s="157"/>
      <c r="P47" s="157"/>
      <c r="Q47" s="46"/>
    </row>
    <row r="48" spans="1:20" x14ac:dyDescent="0.4">
      <c r="A48" s="155" t="s">
        <v>45</v>
      </c>
      <c r="B48" s="155"/>
      <c r="C48" s="155"/>
      <c r="D48" s="60"/>
      <c r="E48" s="61"/>
      <c r="F48" s="12"/>
      <c r="G48" s="12"/>
      <c r="H48" s="18"/>
      <c r="I48" s="64"/>
      <c r="J48" s="68"/>
      <c r="K48" s="13"/>
      <c r="L48" s="9"/>
      <c r="M48" s="13"/>
      <c r="N48" s="173" t="s">
        <v>46</v>
      </c>
      <c r="O48" s="173"/>
      <c r="P48" s="173"/>
      <c r="Q48" s="46"/>
    </row>
    <row r="49" spans="1:17" x14ac:dyDescent="0.4">
      <c r="A49" s="196"/>
      <c r="B49" s="196"/>
      <c r="C49" s="196"/>
      <c r="D49" s="12"/>
      <c r="E49" s="18"/>
      <c r="F49" s="12"/>
      <c r="G49" s="12"/>
      <c r="H49" s="18"/>
      <c r="I49" s="64"/>
      <c r="J49" s="68"/>
      <c r="K49" s="13"/>
      <c r="L49" s="18"/>
      <c r="M49" s="13"/>
      <c r="N49" s="156"/>
      <c r="O49" s="156"/>
      <c r="P49" s="156"/>
      <c r="Q49" s="51"/>
    </row>
    <row r="50" spans="1:17" x14ac:dyDescent="0.4">
      <c r="A50" s="213" t="s">
        <v>29</v>
      </c>
      <c r="B50" s="214"/>
      <c r="C50" s="181"/>
      <c r="D50" s="14"/>
      <c r="E50" s="18"/>
      <c r="F50" s="12"/>
      <c r="G50" s="12"/>
      <c r="H50" s="18"/>
      <c r="I50" s="64"/>
      <c r="J50" s="68"/>
      <c r="K50" s="13"/>
      <c r="L50" s="18"/>
      <c r="M50" s="13"/>
      <c r="N50" s="213" t="s">
        <v>29</v>
      </c>
      <c r="O50" s="214"/>
      <c r="P50" s="181"/>
      <c r="Q50" s="51"/>
    </row>
    <row r="51" spans="1:17" x14ac:dyDescent="0.4">
      <c r="A51" s="195"/>
      <c r="B51" s="215"/>
      <c r="C51" s="182"/>
      <c r="D51" s="18"/>
      <c r="E51" s="18"/>
      <c r="F51" s="12"/>
      <c r="G51" s="12"/>
      <c r="H51" s="18"/>
      <c r="I51" s="64"/>
      <c r="J51" s="68"/>
      <c r="K51" s="13"/>
      <c r="L51" s="18"/>
      <c r="M51" s="67"/>
      <c r="N51" s="195"/>
      <c r="O51" s="215"/>
      <c r="P51" s="182"/>
      <c r="Q51" s="51"/>
    </row>
    <row r="52" spans="1:17" x14ac:dyDescent="0.4">
      <c r="A52" s="66"/>
      <c r="B52" s="66"/>
      <c r="C52" s="66"/>
      <c r="D52" s="154"/>
      <c r="E52" s="154"/>
      <c r="F52" s="160"/>
      <c r="G52" s="69"/>
      <c r="H52" s="70"/>
      <c r="I52" s="64"/>
      <c r="J52" s="68"/>
      <c r="K52" s="161"/>
      <c r="L52" s="154"/>
      <c r="M52" s="71"/>
      <c r="N52" s="66"/>
      <c r="O52" s="66"/>
      <c r="P52" s="66"/>
    </row>
    <row r="53" spans="1:17" x14ac:dyDescent="0.4">
      <c r="A53" s="18"/>
      <c r="B53" s="18"/>
      <c r="C53" s="18"/>
      <c r="D53" s="154"/>
      <c r="E53" s="154"/>
      <c r="F53" s="160"/>
      <c r="G53" s="72"/>
      <c r="H53" s="70"/>
      <c r="I53" s="18"/>
      <c r="J53" s="9"/>
      <c r="K53" s="161"/>
      <c r="L53" s="154"/>
      <c r="M53" s="71"/>
      <c r="N53" s="18"/>
      <c r="O53" s="18"/>
      <c r="P53" s="18"/>
      <c r="Q53" s="51"/>
    </row>
    <row r="54" spans="1:17" x14ac:dyDescent="0.4">
      <c r="A54" s="213" t="s">
        <v>29</v>
      </c>
      <c r="B54" s="214"/>
      <c r="C54" s="181"/>
      <c r="D54" s="18"/>
      <c r="E54" s="18"/>
      <c r="F54" s="12"/>
      <c r="G54" s="18"/>
      <c r="H54" s="18"/>
      <c r="I54" s="18"/>
      <c r="J54" s="18"/>
      <c r="K54" s="13"/>
      <c r="L54" s="18"/>
      <c r="M54" s="18"/>
      <c r="N54" s="213" t="s">
        <v>29</v>
      </c>
      <c r="O54" s="214"/>
      <c r="P54" s="181"/>
      <c r="Q54" s="51"/>
    </row>
    <row r="55" spans="1:17" x14ac:dyDescent="0.4">
      <c r="A55" s="195"/>
      <c r="B55" s="215"/>
      <c r="C55" s="182"/>
      <c r="D55" s="10"/>
      <c r="E55" s="18"/>
      <c r="F55" s="12"/>
      <c r="G55" s="18"/>
      <c r="H55" s="190"/>
      <c r="I55" s="190"/>
      <c r="J55" s="18"/>
      <c r="K55" s="13"/>
      <c r="L55" s="18"/>
      <c r="M55" s="10"/>
      <c r="N55" s="195"/>
      <c r="O55" s="215"/>
      <c r="P55" s="182"/>
      <c r="Q55" s="46"/>
    </row>
    <row r="56" spans="1:17" x14ac:dyDescent="0.4">
      <c r="A56" s="173" t="s">
        <v>47</v>
      </c>
      <c r="B56" s="173"/>
      <c r="C56" s="173"/>
      <c r="D56" s="12"/>
      <c r="E56" s="18"/>
      <c r="F56" s="12"/>
      <c r="G56" s="18"/>
      <c r="H56" s="18"/>
      <c r="I56" s="18"/>
      <c r="J56" s="18"/>
      <c r="K56" s="13"/>
      <c r="L56" s="18"/>
      <c r="M56" s="13"/>
      <c r="N56" s="154" t="s">
        <v>48</v>
      </c>
      <c r="O56" s="154"/>
      <c r="P56" s="154"/>
      <c r="Q56" s="46"/>
    </row>
    <row r="57" spans="1:17" ht="21" x14ac:dyDescent="0.4">
      <c r="A57" s="156"/>
      <c r="B57" s="156"/>
      <c r="C57" s="156"/>
      <c r="D57" s="12"/>
      <c r="E57" s="67"/>
      <c r="F57" s="12"/>
      <c r="G57" s="18"/>
      <c r="H57" s="222" t="s">
        <v>49</v>
      </c>
      <c r="I57" s="223"/>
      <c r="J57" s="18"/>
      <c r="K57" s="13"/>
      <c r="L57" s="10"/>
      <c r="M57" s="13"/>
      <c r="N57" s="154"/>
      <c r="O57" s="154"/>
      <c r="P57" s="154"/>
      <c r="Q57" s="51"/>
    </row>
    <row r="58" spans="1:17" x14ac:dyDescent="0.4">
      <c r="A58" s="152">
        <v>9</v>
      </c>
      <c r="B58" s="152" t="e">
        <f>VLOOKUP(A58,$Q$9:S83,2,FALSE)</f>
        <v>#N/A</v>
      </c>
      <c r="C58" s="152" t="e">
        <f>VLOOKUP(A58,$Q$9:$S$34,3,FALSE)</f>
        <v>#N/A</v>
      </c>
      <c r="D58" s="14"/>
      <c r="E58" s="12"/>
      <c r="F58" s="12"/>
      <c r="G58" s="18"/>
      <c r="H58" s="155"/>
      <c r="I58" s="155"/>
      <c r="J58" s="18"/>
      <c r="K58" s="13"/>
      <c r="L58" s="13"/>
      <c r="M58" s="14"/>
      <c r="N58" s="152" t="e">
        <f>VLOOKUP(P58,$Q$10:$S$34,3,FALSE)</f>
        <v>#N/A</v>
      </c>
      <c r="O58" s="152" t="e">
        <f>VLOOKUP(P58,$Q$10:S83,2,FALSE)</f>
        <v>#N/A</v>
      </c>
      <c r="P58" s="152">
        <v>12</v>
      </c>
      <c r="Q58" s="51"/>
    </row>
    <row r="59" spans="1:17" x14ac:dyDescent="0.4">
      <c r="A59" s="157"/>
      <c r="B59" s="157"/>
      <c r="C59" s="157"/>
      <c r="D59" s="18"/>
      <c r="E59" s="12"/>
      <c r="F59" s="12"/>
      <c r="G59" s="18"/>
      <c r="H59" s="18"/>
      <c r="I59" s="18"/>
      <c r="J59" s="18"/>
      <c r="K59" s="13"/>
      <c r="L59" s="13"/>
      <c r="M59" s="18"/>
      <c r="N59" s="157"/>
      <c r="O59" s="157"/>
      <c r="P59" s="157"/>
      <c r="Q59" s="51"/>
    </row>
    <row r="60" spans="1:17" x14ac:dyDescent="0.4">
      <c r="A60" s="51"/>
      <c r="B60" s="51"/>
      <c r="C60" s="185"/>
      <c r="D60" s="185"/>
      <c r="E60" s="186"/>
      <c r="F60" s="43"/>
      <c r="K60" s="35"/>
      <c r="L60" s="187"/>
      <c r="M60" s="185"/>
      <c r="N60" s="185"/>
      <c r="O60" s="51"/>
      <c r="P60" s="51"/>
    </row>
    <row r="61" spans="1:17" x14ac:dyDescent="0.4">
      <c r="C61" s="185"/>
      <c r="D61" s="185"/>
      <c r="E61" s="186"/>
      <c r="K61" s="27"/>
      <c r="L61" s="187"/>
      <c r="M61" s="185"/>
      <c r="N61" s="185"/>
      <c r="Q61" s="51"/>
    </row>
    <row r="62" spans="1:17" x14ac:dyDescent="0.4">
      <c r="A62" s="152">
        <v>10</v>
      </c>
      <c r="B62" s="152" t="e">
        <f>VLOOKUP(A62,$Q$9:S87,2,FALSE)</f>
        <v>#N/A</v>
      </c>
      <c r="C62" s="152" t="e">
        <f>VLOOKUP(A62,$Q$9:$S$34,3,FALSE)</f>
        <v>#N/A</v>
      </c>
      <c r="E62" s="38"/>
      <c r="I62" s="224"/>
      <c r="J62" s="144"/>
      <c r="L62" s="39"/>
      <c r="N62" s="183" t="e">
        <f>VLOOKUP(P62,$Q$10:$S$34,3,FALSE)</f>
        <v>#N/A</v>
      </c>
      <c r="O62" s="183" t="e">
        <f>VLOOKUP(P62,$Q$10:S87,2,FALSE)</f>
        <v>#N/A</v>
      </c>
      <c r="P62" s="183">
        <v>11</v>
      </c>
      <c r="Q62" s="51"/>
    </row>
    <row r="63" spans="1:17" x14ac:dyDescent="0.4">
      <c r="A63" s="157"/>
      <c r="B63" s="157"/>
      <c r="C63" s="157"/>
      <c r="D63" s="36"/>
      <c r="E63" s="38"/>
      <c r="I63" s="144"/>
      <c r="J63" s="144"/>
      <c r="L63" s="39"/>
      <c r="M63" s="36"/>
      <c r="N63" s="184"/>
      <c r="O63" s="184"/>
      <c r="P63" s="184"/>
      <c r="Q63" s="51"/>
    </row>
    <row r="64" spans="1:17" x14ac:dyDescent="0.4">
      <c r="A64" s="51"/>
      <c r="B64" s="51"/>
      <c r="C64" s="51"/>
      <c r="D64" s="38"/>
      <c r="E64" s="43"/>
      <c r="L64" s="35"/>
      <c r="M64" s="49"/>
      <c r="N64" s="59"/>
      <c r="O64" s="59"/>
      <c r="P64" s="51"/>
    </row>
    <row r="65" spans="1:17" x14ac:dyDescent="0.4">
      <c r="D65" s="38"/>
      <c r="M65" s="39"/>
      <c r="Q65" s="51"/>
    </row>
    <row r="66" spans="1:17" x14ac:dyDescent="0.4">
      <c r="A66" s="213" t="s">
        <v>29</v>
      </c>
      <c r="B66" s="214"/>
      <c r="C66" s="181"/>
      <c r="D66" s="55"/>
      <c r="M66" s="35"/>
      <c r="N66" s="213" t="s">
        <v>29</v>
      </c>
      <c r="O66" s="214"/>
      <c r="P66" s="181"/>
      <c r="Q66" s="51"/>
    </row>
    <row r="67" spans="1:17" x14ac:dyDescent="0.4">
      <c r="A67" s="195"/>
      <c r="B67" s="215"/>
      <c r="C67" s="182"/>
      <c r="N67" s="195"/>
      <c r="O67" s="215"/>
      <c r="P67" s="182"/>
    </row>
  </sheetData>
  <mergeCells count="107">
    <mergeCell ref="A66:C67"/>
    <mergeCell ref="N66:P67"/>
    <mergeCell ref="P58:P59"/>
    <mergeCell ref="C60:E61"/>
    <mergeCell ref="L60:N61"/>
    <mergeCell ref="A62:A63"/>
    <mergeCell ref="B62:B63"/>
    <mergeCell ref="C62:C63"/>
    <mergeCell ref="I62:J63"/>
    <mergeCell ref="N62:N63"/>
    <mergeCell ref="O62:O63"/>
    <mergeCell ref="P62:P63"/>
    <mergeCell ref="A58:A59"/>
    <mergeCell ref="B58:B59"/>
    <mergeCell ref="C58:C59"/>
    <mergeCell ref="H58:I58"/>
    <mergeCell ref="N58:N59"/>
    <mergeCell ref="O58:O59"/>
    <mergeCell ref="D52:F53"/>
    <mergeCell ref="K52:L53"/>
    <mergeCell ref="A54:C55"/>
    <mergeCell ref="N54:P55"/>
    <mergeCell ref="H55:I55"/>
    <mergeCell ref="A56:C57"/>
    <mergeCell ref="N56:P57"/>
    <mergeCell ref="H57:I57"/>
    <mergeCell ref="O46:O47"/>
    <mergeCell ref="P46:P47"/>
    <mergeCell ref="A48:C49"/>
    <mergeCell ref="N48:P49"/>
    <mergeCell ref="A50:C51"/>
    <mergeCell ref="N50:P51"/>
    <mergeCell ref="C44:E45"/>
    <mergeCell ref="L44:N45"/>
    <mergeCell ref="A46:A47"/>
    <mergeCell ref="B46:B47"/>
    <mergeCell ref="C46:C47"/>
    <mergeCell ref="N46:N47"/>
    <mergeCell ref="N38:N39"/>
    <mergeCell ref="O38:O39"/>
    <mergeCell ref="P38:P39"/>
    <mergeCell ref="A40:C41"/>
    <mergeCell ref="A42:A43"/>
    <mergeCell ref="B42:B43"/>
    <mergeCell ref="C42:C43"/>
    <mergeCell ref="N42:N43"/>
    <mergeCell ref="O42:O43"/>
    <mergeCell ref="P42:P43"/>
    <mergeCell ref="F36:G37"/>
    <mergeCell ref="H36:I36"/>
    <mergeCell ref="J36:K37"/>
    <mergeCell ref="A38:A39"/>
    <mergeCell ref="B38:B39"/>
    <mergeCell ref="C38:C39"/>
    <mergeCell ref="O30:O31"/>
    <mergeCell ref="P30:P31"/>
    <mergeCell ref="N32:P33"/>
    <mergeCell ref="A34:C35"/>
    <mergeCell ref="N34:P35"/>
    <mergeCell ref="H35:I35"/>
    <mergeCell ref="C28:E29"/>
    <mergeCell ref="L28:N29"/>
    <mergeCell ref="A30:A31"/>
    <mergeCell ref="B30:B31"/>
    <mergeCell ref="C30:C31"/>
    <mergeCell ref="N30:N31"/>
    <mergeCell ref="O22:O23"/>
    <mergeCell ref="P22:P23"/>
    <mergeCell ref="A24:C25"/>
    <mergeCell ref="N24:P25"/>
    <mergeCell ref="A26:A27"/>
    <mergeCell ref="B26:B27"/>
    <mergeCell ref="C26:C27"/>
    <mergeCell ref="N26:N27"/>
    <mergeCell ref="O26:O27"/>
    <mergeCell ref="P26:P27"/>
    <mergeCell ref="E20:F21"/>
    <mergeCell ref="K20:L21"/>
    <mergeCell ref="A22:A23"/>
    <mergeCell ref="B22:B23"/>
    <mergeCell ref="C22:C23"/>
    <mergeCell ref="N22:N23"/>
    <mergeCell ref="O14:O15"/>
    <mergeCell ref="P14:P15"/>
    <mergeCell ref="A16:C17"/>
    <mergeCell ref="N16:P17"/>
    <mergeCell ref="A18:C19"/>
    <mergeCell ref="N18:P19"/>
    <mergeCell ref="C12:E13"/>
    <mergeCell ref="L12:N13"/>
    <mergeCell ref="A14:A15"/>
    <mergeCell ref="B14:B15"/>
    <mergeCell ref="C14:C15"/>
    <mergeCell ref="N14:N15"/>
    <mergeCell ref="A10:A11"/>
    <mergeCell ref="B10:B11"/>
    <mergeCell ref="C10:C11"/>
    <mergeCell ref="N10:N11"/>
    <mergeCell ref="O10:O11"/>
    <mergeCell ref="P10:P11"/>
    <mergeCell ref="A1:P1"/>
    <mergeCell ref="B3:D3"/>
    <mergeCell ref="H3:I3"/>
    <mergeCell ref="M3:O3"/>
    <mergeCell ref="H4:I4"/>
    <mergeCell ref="A6:C7"/>
    <mergeCell ref="N6:P7"/>
  </mergeCells>
  <phoneticPr fontId="1" type="noConversion"/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67"/>
  <sheetViews>
    <sheetView zoomScale="55" zoomScaleNormal="55" workbookViewId="0">
      <selection activeCell="X32" sqref="X32"/>
    </sheetView>
  </sheetViews>
  <sheetFormatPr defaultRowHeight="17.399999999999999" x14ac:dyDescent="0.4"/>
  <sheetData>
    <row r="1" spans="1:23" ht="40.5" customHeight="1" x14ac:dyDescent="0.4">
      <c r="A1" s="145" t="s">
        <v>150</v>
      </c>
      <c r="B1" s="146"/>
      <c r="C1" s="146"/>
      <c r="D1" s="146"/>
      <c r="E1" s="146"/>
      <c r="F1" s="146"/>
      <c r="G1" s="146"/>
      <c r="H1" s="146"/>
      <c r="I1" s="146"/>
      <c r="J1" s="146"/>
      <c r="K1" s="146"/>
      <c r="L1" s="146"/>
      <c r="M1" s="146"/>
      <c r="N1" s="146"/>
      <c r="O1" s="146"/>
      <c r="P1" s="146"/>
    </row>
    <row r="2" spans="1:23" ht="21" x14ac:dyDescent="0.4">
      <c r="A2" s="225" t="s">
        <v>151</v>
      </c>
      <c r="B2" s="225"/>
      <c r="C2" s="225"/>
      <c r="D2" s="225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</row>
    <row r="3" spans="1:23" ht="21.6" thickBot="1" x14ac:dyDescent="0.45">
      <c r="A3" s="33"/>
      <c r="B3" s="212" t="s">
        <v>24</v>
      </c>
      <c r="C3" s="212"/>
      <c r="D3" s="212"/>
      <c r="E3" s="34" t="s">
        <v>25</v>
      </c>
      <c r="F3" s="34" t="s">
        <v>26</v>
      </c>
      <c r="G3" s="34" t="s">
        <v>27</v>
      </c>
      <c r="H3" s="212" t="s">
        <v>28</v>
      </c>
      <c r="I3" s="212"/>
      <c r="J3" s="34" t="s">
        <v>27</v>
      </c>
      <c r="K3" s="34" t="s">
        <v>26</v>
      </c>
      <c r="L3" s="34" t="s">
        <v>25</v>
      </c>
      <c r="M3" s="212" t="s">
        <v>24</v>
      </c>
      <c r="N3" s="212"/>
      <c r="O3" s="212"/>
      <c r="P3" s="33"/>
      <c r="Q3" s="51"/>
      <c r="R3" s="51"/>
      <c r="S3" s="51"/>
      <c r="T3" s="51"/>
      <c r="U3" s="51"/>
      <c r="V3" s="51"/>
      <c r="W3" s="51"/>
    </row>
    <row r="4" spans="1:23" x14ac:dyDescent="0.4">
      <c r="U4" s="51"/>
    </row>
    <row r="5" spans="1:23" x14ac:dyDescent="0.4">
      <c r="A5" s="51" t="s">
        <v>3</v>
      </c>
      <c r="B5" s="51" t="s">
        <v>4</v>
      </c>
      <c r="C5" s="51" t="s">
        <v>0</v>
      </c>
      <c r="D5" s="51"/>
      <c r="E5" s="51"/>
      <c r="F5" s="51"/>
      <c r="G5" s="51"/>
      <c r="H5" s="51"/>
      <c r="I5" s="51"/>
      <c r="J5" s="51"/>
      <c r="K5" s="51"/>
      <c r="L5" s="51"/>
      <c r="M5" s="51"/>
      <c r="N5" s="51" t="s">
        <v>0</v>
      </c>
      <c r="O5" s="51" t="s">
        <v>4</v>
      </c>
      <c r="P5" s="51" t="s">
        <v>3</v>
      </c>
    </row>
    <row r="6" spans="1:23" x14ac:dyDescent="0.4">
      <c r="A6" s="197" t="s">
        <v>29</v>
      </c>
      <c r="B6" s="198"/>
      <c r="C6" s="199"/>
      <c r="D6" s="35"/>
      <c r="N6" s="203" t="s">
        <v>29</v>
      </c>
      <c r="O6" s="204"/>
      <c r="P6" s="204"/>
    </row>
    <row r="7" spans="1:23" x14ac:dyDescent="0.4">
      <c r="A7" s="200"/>
      <c r="B7" s="201"/>
      <c r="C7" s="202"/>
      <c r="D7" s="36"/>
      <c r="M7" s="37"/>
      <c r="N7" s="204"/>
      <c r="O7" s="204"/>
      <c r="P7" s="204"/>
    </row>
    <row r="8" spans="1:23" x14ac:dyDescent="0.4">
      <c r="A8" s="51"/>
      <c r="B8" s="51"/>
      <c r="C8" s="51"/>
      <c r="D8" s="38"/>
      <c r="M8" s="39"/>
      <c r="N8" s="51"/>
      <c r="O8" s="51"/>
      <c r="P8" s="51"/>
    </row>
    <row r="9" spans="1:23" x14ac:dyDescent="0.4">
      <c r="D9" s="38"/>
      <c r="E9" s="40"/>
      <c r="L9" s="37"/>
      <c r="M9" s="39"/>
    </row>
    <row r="10" spans="1:23" x14ac:dyDescent="0.4">
      <c r="A10" s="183">
        <v>1</v>
      </c>
      <c r="B10" s="183" t="str">
        <f>VLOOKUP(A10,$Q$10:$S$30,2,)</f>
        <v>용인시</v>
      </c>
      <c r="C10" s="183" t="str">
        <f>VLOOKUP(A10,$Q$10:S30,3,FALSE)</f>
        <v>주재상</v>
      </c>
      <c r="D10" s="55"/>
      <c r="E10" s="38"/>
      <c r="L10" s="39"/>
      <c r="M10" s="35"/>
      <c r="N10" s="183" t="str">
        <f>VLOOKUP(P10,Q10:S30,3,FALSE)</f>
        <v>정주영</v>
      </c>
      <c r="O10" s="183" t="str">
        <f>VLOOKUP(P10,Q10:$S$30,2,FALSE)</f>
        <v>용인시</v>
      </c>
      <c r="P10" s="189">
        <v>25</v>
      </c>
      <c r="Q10" s="25" t="s">
        <v>2</v>
      </c>
      <c r="R10" s="25" t="s">
        <v>1</v>
      </c>
      <c r="S10" s="25" t="s">
        <v>6</v>
      </c>
      <c r="T10" s="25" t="s">
        <v>7</v>
      </c>
      <c r="U10" s="25" t="s">
        <v>8</v>
      </c>
      <c r="V10" s="25" t="s">
        <v>9</v>
      </c>
      <c r="W10" s="26"/>
    </row>
    <row r="11" spans="1:23" x14ac:dyDescent="0.4">
      <c r="A11" s="184"/>
      <c r="B11" s="184"/>
      <c r="C11" s="184"/>
      <c r="D11" s="37"/>
      <c r="E11" s="38"/>
      <c r="L11" s="39"/>
      <c r="N11" s="184"/>
      <c r="O11" s="184"/>
      <c r="P11" s="189"/>
      <c r="Q11" s="25">
        <v>18</v>
      </c>
      <c r="R11" s="89" t="s">
        <v>116</v>
      </c>
      <c r="S11" s="30" t="s">
        <v>152</v>
      </c>
      <c r="T11" s="89"/>
      <c r="U11" s="89"/>
      <c r="V11" s="89"/>
      <c r="W11" s="26">
        <v>1</v>
      </c>
    </row>
    <row r="12" spans="1:23" x14ac:dyDescent="0.4">
      <c r="A12" s="66"/>
      <c r="B12" s="66"/>
      <c r="C12" s="190"/>
      <c r="D12" s="190"/>
      <c r="E12" s="216"/>
      <c r="L12" s="187"/>
      <c r="M12" s="185"/>
      <c r="N12" s="192"/>
      <c r="O12" s="51"/>
      <c r="P12" s="51"/>
      <c r="Q12" s="25">
        <v>2</v>
      </c>
      <c r="R12" s="89" t="s">
        <v>12</v>
      </c>
      <c r="S12" s="30" t="s">
        <v>153</v>
      </c>
      <c r="T12" s="89"/>
      <c r="U12" s="89"/>
      <c r="V12" s="89"/>
      <c r="W12" s="26">
        <v>2</v>
      </c>
    </row>
    <row r="13" spans="1:23" x14ac:dyDescent="0.4">
      <c r="A13" s="18"/>
      <c r="B13" s="18"/>
      <c r="C13" s="190"/>
      <c r="D13" s="190"/>
      <c r="E13" s="216"/>
      <c r="F13" s="40"/>
      <c r="K13" s="37"/>
      <c r="L13" s="187"/>
      <c r="M13" s="185"/>
      <c r="N13" s="185"/>
      <c r="Q13" s="25">
        <v>15</v>
      </c>
      <c r="R13" s="89" t="s">
        <v>12</v>
      </c>
      <c r="S13" s="30" t="s">
        <v>154</v>
      </c>
      <c r="T13" s="89"/>
      <c r="U13" s="89"/>
      <c r="V13" s="89"/>
      <c r="W13" s="26">
        <v>3</v>
      </c>
    </row>
    <row r="14" spans="1:23" x14ac:dyDescent="0.4">
      <c r="A14" s="152">
        <v>2</v>
      </c>
      <c r="B14" s="183" t="str">
        <f>VLOOKUP(A14,$Q$10:$S$30,2,)</f>
        <v>광주시</v>
      </c>
      <c r="C14" s="183" t="str">
        <f>VLOOKUP(A14,$Q$10:S34,3,FALSE)</f>
        <v>조성민</v>
      </c>
      <c r="D14" s="18"/>
      <c r="E14" s="12"/>
      <c r="F14" s="38"/>
      <c r="K14" s="39"/>
      <c r="L14" s="39"/>
      <c r="N14" s="183" t="str">
        <f>VLOOKUP(P14,Q10:S30,3,FALSE)</f>
        <v>김한수</v>
      </c>
      <c r="O14" s="183" t="str">
        <f>VLOOKUP(P14,Q10:$S$30,2,FALSE)</f>
        <v>성남시</v>
      </c>
      <c r="P14" s="189">
        <v>24</v>
      </c>
      <c r="Q14" s="25">
        <v>14</v>
      </c>
      <c r="R14" s="30" t="s">
        <v>106</v>
      </c>
      <c r="S14" s="30" t="s">
        <v>155</v>
      </c>
      <c r="T14" s="89"/>
      <c r="U14" s="89"/>
      <c r="V14" s="89"/>
      <c r="W14" s="26">
        <v>4</v>
      </c>
    </row>
    <row r="15" spans="1:23" x14ac:dyDescent="0.4">
      <c r="A15" s="157"/>
      <c r="B15" s="184"/>
      <c r="C15" s="184"/>
      <c r="D15" s="10"/>
      <c r="E15" s="12"/>
      <c r="F15" s="38"/>
      <c r="K15" s="39"/>
      <c r="L15" s="39"/>
      <c r="M15" s="37"/>
      <c r="N15" s="184"/>
      <c r="O15" s="184"/>
      <c r="P15" s="189"/>
      <c r="Q15" s="25">
        <v>21</v>
      </c>
      <c r="R15" s="89" t="s">
        <v>106</v>
      </c>
      <c r="S15" s="30" t="s">
        <v>156</v>
      </c>
      <c r="T15" s="89"/>
      <c r="U15" s="89"/>
      <c r="V15" s="89"/>
      <c r="W15" s="26">
        <v>5</v>
      </c>
    </row>
    <row r="16" spans="1:23" x14ac:dyDescent="0.4">
      <c r="A16" s="155"/>
      <c r="B16" s="155"/>
      <c r="C16" s="155"/>
      <c r="D16" s="60"/>
      <c r="E16" s="61"/>
      <c r="F16" s="38"/>
      <c r="K16" s="39"/>
      <c r="L16" s="35"/>
      <c r="M16" s="39"/>
      <c r="N16" s="192"/>
      <c r="O16" s="192"/>
      <c r="P16" s="192"/>
      <c r="Q16" s="25">
        <v>24</v>
      </c>
      <c r="R16" s="89" t="s">
        <v>34</v>
      </c>
      <c r="S16" s="30" t="s">
        <v>157</v>
      </c>
      <c r="T16" s="89"/>
      <c r="U16" s="89"/>
      <c r="V16" s="89"/>
      <c r="W16" s="26">
        <v>6</v>
      </c>
    </row>
    <row r="17" spans="1:23" x14ac:dyDescent="0.4">
      <c r="A17" s="196"/>
      <c r="B17" s="196"/>
      <c r="C17" s="196"/>
      <c r="D17" s="12"/>
      <c r="E17" s="18"/>
      <c r="F17" s="38"/>
      <c r="I17" s="44"/>
      <c r="K17" s="39"/>
      <c r="M17" s="39"/>
      <c r="N17" s="193"/>
      <c r="O17" s="193"/>
      <c r="P17" s="193"/>
      <c r="Q17" s="25">
        <v>6</v>
      </c>
      <c r="R17" s="89" t="s">
        <v>35</v>
      </c>
      <c r="S17" s="30" t="s">
        <v>158</v>
      </c>
      <c r="T17" s="89"/>
      <c r="U17" s="89"/>
      <c r="V17" s="89"/>
      <c r="W17" s="26">
        <v>7</v>
      </c>
    </row>
    <row r="18" spans="1:23" x14ac:dyDescent="0.4">
      <c r="A18" s="183">
        <v>3</v>
      </c>
      <c r="B18" s="152" t="e">
        <f>VLOOKUP(A18,$Q$10:$S$30,2,FALSE)</f>
        <v>#N/A</v>
      </c>
      <c r="C18" s="183" t="str">
        <f>VLOOKUP(A18,$Q$10:S38,3,FALSE)</f>
        <v>최익종</v>
      </c>
      <c r="D18" s="55"/>
      <c r="F18" s="38"/>
      <c r="K18" s="39"/>
      <c r="M18" s="39"/>
      <c r="N18" s="183" t="str">
        <f>VLOOKUP(P18,Q14:S34,3,FALSE)</f>
        <v>전봉권</v>
      </c>
      <c r="O18" s="183" t="str">
        <f>VLOOKUP(P18,Q14:$S$30,2,FALSE)</f>
        <v>안양시</v>
      </c>
      <c r="P18" s="189">
        <v>23</v>
      </c>
      <c r="Q18" s="25">
        <v>22</v>
      </c>
      <c r="R18" s="89" t="s">
        <v>35</v>
      </c>
      <c r="S18" s="30" t="s">
        <v>159</v>
      </c>
      <c r="T18" s="89"/>
      <c r="U18" s="89"/>
      <c r="V18" s="89"/>
      <c r="W18" s="26">
        <v>8</v>
      </c>
    </row>
    <row r="19" spans="1:23" x14ac:dyDescent="0.4">
      <c r="A19" s="184"/>
      <c r="B19" s="157"/>
      <c r="C19" s="184"/>
      <c r="F19" s="38"/>
      <c r="K19" s="39"/>
      <c r="M19" s="40"/>
      <c r="N19" s="184"/>
      <c r="O19" s="184"/>
      <c r="P19" s="189"/>
      <c r="Q19" s="25">
        <v>13</v>
      </c>
      <c r="R19" s="89" t="s">
        <v>37</v>
      </c>
      <c r="S19" s="30" t="s">
        <v>160</v>
      </c>
      <c r="T19" s="89"/>
      <c r="U19" s="89"/>
      <c r="V19" s="89"/>
      <c r="W19" s="26">
        <v>9</v>
      </c>
    </row>
    <row r="20" spans="1:23" x14ac:dyDescent="0.4">
      <c r="A20" s="51"/>
      <c r="B20" s="51"/>
      <c r="C20" s="51"/>
      <c r="D20" s="226"/>
      <c r="E20" s="226"/>
      <c r="F20" s="227"/>
      <c r="G20" s="46"/>
      <c r="H20" s="46"/>
      <c r="K20" s="228"/>
      <c r="L20" s="229"/>
      <c r="M20" s="229"/>
      <c r="N20" s="51"/>
      <c r="O20" s="51"/>
      <c r="P20" s="51"/>
      <c r="Q20" s="25">
        <v>7</v>
      </c>
      <c r="R20" s="89" t="s">
        <v>37</v>
      </c>
      <c r="S20" s="30" t="s">
        <v>161</v>
      </c>
      <c r="T20" s="89"/>
      <c r="U20" s="89"/>
      <c r="V20" s="89"/>
      <c r="W20" s="26">
        <v>10</v>
      </c>
    </row>
    <row r="21" spans="1:23" x14ac:dyDescent="0.4">
      <c r="D21" s="226"/>
      <c r="E21" s="226"/>
      <c r="F21" s="227"/>
      <c r="G21" s="47"/>
      <c r="H21" s="46"/>
      <c r="J21" s="36"/>
      <c r="K21" s="230"/>
      <c r="L21" s="229"/>
      <c r="M21" s="229"/>
      <c r="Q21" s="25">
        <v>16</v>
      </c>
      <c r="R21" s="89" t="s">
        <v>59</v>
      </c>
      <c r="S21" s="30" t="s">
        <v>162</v>
      </c>
      <c r="T21" s="89"/>
      <c r="U21" s="89"/>
      <c r="V21" s="89"/>
      <c r="W21" s="26">
        <v>11</v>
      </c>
    </row>
    <row r="22" spans="1:23" x14ac:dyDescent="0.4">
      <c r="A22" s="231" t="s">
        <v>29</v>
      </c>
      <c r="B22" s="232"/>
      <c r="C22" s="233"/>
      <c r="F22" s="38"/>
      <c r="G22" s="38"/>
      <c r="J22" s="48"/>
      <c r="K22" s="39"/>
      <c r="N22" s="183" t="str">
        <f>VLOOKUP(P22,$Q$10:$S$30,3,FALSE)</f>
        <v>김상곤</v>
      </c>
      <c r="O22" s="183" t="str">
        <f>VLOOKUP(P22,$Q$10:$S$30,2,FALSE)</f>
        <v>수원시</v>
      </c>
      <c r="P22" s="189">
        <v>22</v>
      </c>
      <c r="Q22" s="25">
        <v>9</v>
      </c>
      <c r="R22" s="89" t="s">
        <v>59</v>
      </c>
      <c r="S22" s="30" t="s">
        <v>163</v>
      </c>
      <c r="T22" s="89"/>
      <c r="U22" s="89"/>
      <c r="V22" s="89"/>
      <c r="W22" s="26">
        <v>12</v>
      </c>
    </row>
    <row r="23" spans="1:23" x14ac:dyDescent="0.4">
      <c r="A23" s="234"/>
      <c r="B23" s="235"/>
      <c r="C23" s="236"/>
      <c r="D23" s="36"/>
      <c r="F23" s="38"/>
      <c r="G23" s="38"/>
      <c r="J23" s="48"/>
      <c r="K23" s="39"/>
      <c r="M23" s="36"/>
      <c r="N23" s="184"/>
      <c r="O23" s="184"/>
      <c r="P23" s="189"/>
      <c r="Q23" s="25">
        <v>12</v>
      </c>
      <c r="R23" s="89" t="s">
        <v>59</v>
      </c>
      <c r="S23" s="30" t="s">
        <v>164</v>
      </c>
      <c r="T23" s="89"/>
      <c r="U23" s="89"/>
      <c r="V23" s="89"/>
      <c r="W23" s="26">
        <v>13</v>
      </c>
    </row>
    <row r="24" spans="1:23" x14ac:dyDescent="0.4">
      <c r="A24" s="192"/>
      <c r="B24" s="192"/>
      <c r="C24" s="192"/>
      <c r="D24" s="38"/>
      <c r="F24" s="38"/>
      <c r="G24" s="38"/>
      <c r="J24" s="48"/>
      <c r="K24" s="39"/>
      <c r="M24" s="39"/>
      <c r="N24" s="173"/>
      <c r="O24" s="173"/>
      <c r="P24" s="173"/>
      <c r="Q24" s="25">
        <v>8</v>
      </c>
      <c r="R24" s="89" t="s">
        <v>100</v>
      </c>
      <c r="S24" s="30" t="s">
        <v>165</v>
      </c>
      <c r="T24" s="89"/>
      <c r="U24" s="89"/>
      <c r="V24" s="89"/>
      <c r="W24" s="26">
        <v>14</v>
      </c>
    </row>
    <row r="25" spans="1:23" x14ac:dyDescent="0.4">
      <c r="A25" s="193"/>
      <c r="B25" s="193"/>
      <c r="C25" s="193"/>
      <c r="D25" s="38"/>
      <c r="E25" s="40"/>
      <c r="F25" s="38"/>
      <c r="G25" s="38"/>
      <c r="J25" s="48"/>
      <c r="K25" s="39"/>
      <c r="L25" s="36"/>
      <c r="M25" s="39"/>
      <c r="N25" s="156"/>
      <c r="O25" s="156"/>
      <c r="P25" s="156"/>
      <c r="Q25" s="25">
        <v>23</v>
      </c>
      <c r="R25" s="89" t="s">
        <v>100</v>
      </c>
      <c r="S25" s="30" t="s">
        <v>166</v>
      </c>
      <c r="T25" s="89"/>
      <c r="U25" s="89"/>
      <c r="V25" s="89"/>
      <c r="W25" s="26">
        <v>15</v>
      </c>
    </row>
    <row r="26" spans="1:23" x14ac:dyDescent="0.4">
      <c r="A26" s="183">
        <v>4</v>
      </c>
      <c r="B26" s="152" t="e">
        <f>VLOOKUP(A26,$Q$10:$S$30,2,FALSE)</f>
        <v>#N/A</v>
      </c>
      <c r="C26" s="183" t="str">
        <f>VLOOKUP(A26,$Q$10:S46,3,FALSE)</f>
        <v>길근수</v>
      </c>
      <c r="D26" s="55"/>
      <c r="E26" s="38"/>
      <c r="F26" s="38"/>
      <c r="G26" s="38"/>
      <c r="J26" s="48"/>
      <c r="K26" s="39"/>
      <c r="L26" s="39"/>
      <c r="M26" s="55"/>
      <c r="N26" s="183" t="str">
        <f>VLOOKUP(P26,$Q$10:$S$30,3,FALSE)</f>
        <v>한지민</v>
      </c>
      <c r="O26" s="183" t="str">
        <f>VLOOKUP(P26,$Q$10:$S$30,2,FALSE)</f>
        <v>군포시</v>
      </c>
      <c r="P26" s="189">
        <v>21</v>
      </c>
      <c r="Q26" s="25">
        <v>5</v>
      </c>
      <c r="R26" s="89" t="s">
        <v>101</v>
      </c>
      <c r="S26" s="30" t="s">
        <v>167</v>
      </c>
      <c r="T26" s="89"/>
      <c r="U26" s="89"/>
      <c r="V26" s="89"/>
      <c r="W26" s="26">
        <v>16</v>
      </c>
    </row>
    <row r="27" spans="1:23" x14ac:dyDescent="0.4">
      <c r="A27" s="184"/>
      <c r="B27" s="157"/>
      <c r="C27" s="184"/>
      <c r="E27" s="38"/>
      <c r="F27" s="38"/>
      <c r="G27" s="38"/>
      <c r="J27" s="48"/>
      <c r="K27" s="39"/>
      <c r="L27" s="39"/>
      <c r="N27" s="184"/>
      <c r="O27" s="184"/>
      <c r="P27" s="189"/>
      <c r="Q27" s="25">
        <v>25</v>
      </c>
      <c r="R27" s="89" t="s">
        <v>38</v>
      </c>
      <c r="S27" s="30" t="s">
        <v>168</v>
      </c>
      <c r="T27" s="89"/>
      <c r="U27" s="89"/>
      <c r="V27" s="89"/>
      <c r="W27" s="26">
        <v>17</v>
      </c>
    </row>
    <row r="28" spans="1:23" x14ac:dyDescent="0.4">
      <c r="A28" s="66"/>
      <c r="B28" s="66"/>
      <c r="C28" s="154"/>
      <c r="D28" s="154"/>
      <c r="E28" s="160"/>
      <c r="F28" s="61"/>
      <c r="G28" s="12"/>
      <c r="H28" s="18"/>
      <c r="I28" s="18"/>
      <c r="J28" s="62"/>
      <c r="K28" s="14"/>
      <c r="L28" s="161"/>
      <c r="M28" s="154"/>
      <c r="N28" s="154"/>
      <c r="O28" s="66"/>
      <c r="P28" s="66"/>
      <c r="Q28" s="25">
        <v>1</v>
      </c>
      <c r="R28" s="89" t="s">
        <v>38</v>
      </c>
      <c r="S28" s="30" t="s">
        <v>169</v>
      </c>
      <c r="T28" s="26"/>
      <c r="U28" s="26"/>
      <c r="V28" s="26"/>
      <c r="W28" s="26">
        <v>18</v>
      </c>
    </row>
    <row r="29" spans="1:23" x14ac:dyDescent="0.4">
      <c r="A29" s="18"/>
      <c r="B29" s="18"/>
      <c r="C29" s="154"/>
      <c r="D29" s="154"/>
      <c r="E29" s="160"/>
      <c r="F29" s="18"/>
      <c r="G29" s="12"/>
      <c r="H29" s="18"/>
      <c r="I29" s="18"/>
      <c r="J29" s="13"/>
      <c r="K29" s="18"/>
      <c r="L29" s="161"/>
      <c r="M29" s="154"/>
      <c r="N29" s="154"/>
      <c r="O29" s="18"/>
      <c r="P29" s="18"/>
      <c r="Q29" s="25">
        <v>10</v>
      </c>
      <c r="R29" s="89" t="s">
        <v>38</v>
      </c>
      <c r="S29" s="30" t="s">
        <v>170</v>
      </c>
      <c r="T29" s="26"/>
      <c r="U29" s="26"/>
      <c r="V29" s="26"/>
      <c r="W29" s="26">
        <v>19</v>
      </c>
    </row>
    <row r="30" spans="1:23" x14ac:dyDescent="0.4">
      <c r="A30" s="152">
        <v>5</v>
      </c>
      <c r="B30" s="152" t="str">
        <f>VLOOKUP(A30,$Q$10:$S$30,2,FALSE)</f>
        <v>양주시</v>
      </c>
      <c r="C30" s="183" t="str">
        <f>VLOOKUP(A30,$Q$10:S50,3,FALSE)</f>
        <v>민영준</v>
      </c>
      <c r="D30" s="18"/>
      <c r="E30" s="12"/>
      <c r="F30" s="18"/>
      <c r="G30" s="12"/>
      <c r="H30" s="18"/>
      <c r="I30" s="64"/>
      <c r="J30" s="13"/>
      <c r="K30" s="18"/>
      <c r="L30" s="13"/>
      <c r="M30" s="18"/>
      <c r="N30" s="183" t="e">
        <f>VLOOKUP(P30,Q18:$S$30,3,FALSE)</f>
        <v>#N/A</v>
      </c>
      <c r="O30" s="183" t="e">
        <f>VLOOKUP(P30,$Q$10:$S$30,2,FALSE)</f>
        <v>#N/A</v>
      </c>
      <c r="P30" s="209">
        <v>20</v>
      </c>
      <c r="Q30" s="25">
        <v>11</v>
      </c>
      <c r="R30" s="89" t="s">
        <v>10</v>
      </c>
      <c r="S30" s="30" t="s">
        <v>171</v>
      </c>
      <c r="T30" s="26"/>
      <c r="U30" s="26"/>
      <c r="V30" s="26"/>
      <c r="W30" s="26">
        <v>20</v>
      </c>
    </row>
    <row r="31" spans="1:23" x14ac:dyDescent="0.4">
      <c r="A31" s="157"/>
      <c r="B31" s="157"/>
      <c r="C31" s="184"/>
      <c r="D31" s="10"/>
      <c r="E31" s="12"/>
      <c r="F31" s="18"/>
      <c r="G31" s="12"/>
      <c r="H31" s="18"/>
      <c r="I31" s="18"/>
      <c r="J31" s="13"/>
      <c r="K31" s="18"/>
      <c r="L31" s="13"/>
      <c r="M31" s="10"/>
      <c r="N31" s="184"/>
      <c r="O31" s="184"/>
      <c r="P31" s="209"/>
      <c r="Q31" s="25">
        <v>19</v>
      </c>
      <c r="R31" s="89" t="s">
        <v>41</v>
      </c>
      <c r="S31" s="30" t="s">
        <v>172</v>
      </c>
      <c r="T31" s="26"/>
      <c r="U31" s="26"/>
      <c r="V31" s="26"/>
      <c r="W31" s="26">
        <v>21</v>
      </c>
    </row>
    <row r="32" spans="1:23" x14ac:dyDescent="0.4">
      <c r="A32" s="66"/>
      <c r="B32" s="66"/>
      <c r="C32" s="66"/>
      <c r="D32" s="12"/>
      <c r="E32" s="61"/>
      <c r="F32" s="18"/>
      <c r="G32" s="12"/>
      <c r="H32" s="218"/>
      <c r="I32" s="216"/>
      <c r="J32" s="13"/>
      <c r="K32" s="18"/>
      <c r="L32" s="9"/>
      <c r="M32" s="65"/>
      <c r="N32" s="173"/>
      <c r="O32" s="173"/>
      <c r="P32" s="173"/>
      <c r="Q32" s="25">
        <v>20</v>
      </c>
      <c r="R32" s="89" t="s">
        <v>42</v>
      </c>
      <c r="S32" s="30" t="s">
        <v>173</v>
      </c>
      <c r="T32" s="26"/>
      <c r="U32" s="26"/>
      <c r="V32" s="26"/>
      <c r="W32" s="26">
        <v>22</v>
      </c>
    </row>
    <row r="33" spans="1:23" x14ac:dyDescent="0.4">
      <c r="A33" s="18"/>
      <c r="B33" s="18"/>
      <c r="C33" s="18"/>
      <c r="D33" s="12"/>
      <c r="E33" s="18"/>
      <c r="F33" s="18" t="s">
        <v>40</v>
      </c>
      <c r="G33" s="12"/>
      <c r="H33" s="218"/>
      <c r="I33" s="216"/>
      <c r="J33" s="13"/>
      <c r="K33" s="18"/>
      <c r="L33" s="18"/>
      <c r="M33" s="13"/>
      <c r="N33" s="156"/>
      <c r="O33" s="156"/>
      <c r="P33" s="156"/>
      <c r="Q33" s="25">
        <v>17</v>
      </c>
      <c r="R33" s="89" t="s">
        <v>42</v>
      </c>
      <c r="S33" s="30" t="s">
        <v>174</v>
      </c>
      <c r="T33" s="26"/>
      <c r="U33" s="26"/>
      <c r="V33" s="26"/>
      <c r="W33" s="26">
        <v>23</v>
      </c>
    </row>
    <row r="34" spans="1:23" x14ac:dyDescent="0.4">
      <c r="A34" s="183">
        <v>6</v>
      </c>
      <c r="B34" s="152" t="str">
        <f>VLOOKUP(A34,$Q$10:$S$30,2,FALSE)</f>
        <v>수원시</v>
      </c>
      <c r="C34" s="183" t="str">
        <f>VLOOKUP(A34,$Q$10:S54,3,FALSE)</f>
        <v>송기종</v>
      </c>
      <c r="D34" s="14"/>
      <c r="E34" s="18"/>
      <c r="F34" s="18"/>
      <c r="G34" s="12"/>
      <c r="H34" s="153"/>
      <c r="I34" s="237"/>
      <c r="J34" s="13"/>
      <c r="K34" s="18"/>
      <c r="L34" s="18"/>
      <c r="M34" s="9"/>
      <c r="N34" s="183" t="e">
        <f>VLOOKUP(P34,Q22:$S$30,3,FALSE)</f>
        <v>#N/A</v>
      </c>
      <c r="O34" s="183" t="e">
        <f>VLOOKUP(P34,$Q$10:$S$30,2,FALSE)</f>
        <v>#N/A</v>
      </c>
      <c r="P34" s="209">
        <v>19</v>
      </c>
      <c r="Q34" s="25">
        <v>4</v>
      </c>
      <c r="R34" s="89" t="s">
        <v>103</v>
      </c>
      <c r="S34" s="30" t="s">
        <v>175</v>
      </c>
      <c r="T34" s="26"/>
      <c r="U34" s="26"/>
      <c r="V34" s="26"/>
      <c r="W34" s="26">
        <v>24</v>
      </c>
    </row>
    <row r="35" spans="1:23" ht="21" x14ac:dyDescent="0.4">
      <c r="A35" s="184"/>
      <c r="B35" s="157"/>
      <c r="C35" s="184"/>
      <c r="D35" s="18"/>
      <c r="E35" s="18"/>
      <c r="F35" s="18"/>
      <c r="G35" s="12"/>
      <c r="H35" s="220" t="s">
        <v>14</v>
      </c>
      <c r="I35" s="221"/>
      <c r="J35" s="13"/>
      <c r="K35" s="18"/>
      <c r="L35" s="18"/>
      <c r="M35" s="18"/>
      <c r="N35" s="184"/>
      <c r="O35" s="184"/>
      <c r="P35" s="209"/>
      <c r="Q35" s="25">
        <v>3</v>
      </c>
      <c r="R35" s="89" t="s">
        <v>104</v>
      </c>
      <c r="S35" s="30" t="s">
        <v>176</v>
      </c>
      <c r="T35" s="26"/>
      <c r="U35" s="26"/>
      <c r="V35" s="26"/>
      <c r="W35" s="26">
        <v>25</v>
      </c>
    </row>
    <row r="36" spans="1:23" ht="21" x14ac:dyDescent="0.4">
      <c r="A36" s="66"/>
      <c r="B36" s="91"/>
      <c r="C36" s="18"/>
      <c r="D36" s="18"/>
      <c r="E36" s="239"/>
      <c r="F36" s="190"/>
      <c r="G36" s="216"/>
      <c r="H36" s="240"/>
      <c r="I36" s="217"/>
      <c r="J36" s="241"/>
      <c r="K36" s="190"/>
      <c r="L36" s="190"/>
      <c r="M36" s="18"/>
      <c r="N36" s="66"/>
      <c r="O36" s="66"/>
      <c r="P36" s="66"/>
    </row>
    <row r="37" spans="1:23" x14ac:dyDescent="0.4">
      <c r="A37" s="18"/>
      <c r="B37" s="18"/>
      <c r="C37" s="18"/>
      <c r="D37" s="18"/>
      <c r="E37" s="190"/>
      <c r="F37" s="190"/>
      <c r="G37" s="216"/>
      <c r="H37" s="18"/>
      <c r="I37" s="18"/>
      <c r="J37" s="218"/>
      <c r="K37" s="190"/>
      <c r="L37" s="190"/>
      <c r="M37" s="18"/>
      <c r="N37" s="18"/>
      <c r="O37" s="18"/>
      <c r="P37" s="18"/>
      <c r="R37" s="51"/>
      <c r="S37" s="51"/>
    </row>
    <row r="38" spans="1:23" x14ac:dyDescent="0.4">
      <c r="A38" s="197" t="s">
        <v>29</v>
      </c>
      <c r="B38" s="198"/>
      <c r="C38" s="199"/>
      <c r="D38" s="9"/>
      <c r="E38" s="18"/>
      <c r="F38" s="18"/>
      <c r="G38" s="12"/>
      <c r="H38" s="18"/>
      <c r="I38" s="18"/>
      <c r="J38" s="13"/>
      <c r="K38" s="18"/>
      <c r="L38" s="18"/>
      <c r="M38" s="18"/>
      <c r="N38" s="204" t="s">
        <v>29</v>
      </c>
      <c r="O38" s="204"/>
      <c r="P38" s="204"/>
      <c r="R38" s="51"/>
      <c r="S38" s="51"/>
    </row>
    <row r="39" spans="1:23" x14ac:dyDescent="0.4">
      <c r="A39" s="200"/>
      <c r="B39" s="201"/>
      <c r="C39" s="202"/>
      <c r="D39" s="10"/>
      <c r="E39" s="18"/>
      <c r="F39" s="18"/>
      <c r="G39" s="12"/>
      <c r="H39" s="18"/>
      <c r="I39" s="18"/>
      <c r="J39" s="13"/>
      <c r="K39" s="18"/>
      <c r="L39" s="18"/>
      <c r="M39" s="11"/>
      <c r="N39" s="204"/>
      <c r="O39" s="204"/>
      <c r="P39" s="204"/>
    </row>
    <row r="40" spans="1:23" x14ac:dyDescent="0.4">
      <c r="A40" s="155"/>
      <c r="B40" s="155"/>
      <c r="C40" s="155"/>
      <c r="D40" s="12"/>
      <c r="E40" s="18"/>
      <c r="F40" s="18"/>
      <c r="G40" s="12"/>
      <c r="H40" s="18"/>
      <c r="I40" s="18"/>
      <c r="J40" s="13"/>
      <c r="K40" s="18"/>
      <c r="L40" s="18"/>
      <c r="M40" s="13"/>
      <c r="N40" s="66"/>
      <c r="O40" s="66"/>
      <c r="P40" s="18"/>
    </row>
    <row r="41" spans="1:23" x14ac:dyDescent="0.4">
      <c r="A41" s="196"/>
      <c r="B41" s="196"/>
      <c r="C41" s="196"/>
      <c r="D41" s="12"/>
      <c r="E41" s="67"/>
      <c r="F41" s="18"/>
      <c r="G41" s="12"/>
      <c r="H41" s="18"/>
      <c r="I41" s="18"/>
      <c r="J41" s="13"/>
      <c r="K41" s="18"/>
      <c r="L41" s="11"/>
      <c r="M41" s="13"/>
      <c r="N41" s="18"/>
      <c r="O41" s="18"/>
      <c r="P41" s="18"/>
      <c r="Q41" s="238"/>
      <c r="R41" s="238"/>
      <c r="S41" s="238"/>
      <c r="T41" s="238"/>
      <c r="U41" s="238"/>
      <c r="V41" s="238"/>
      <c r="W41" s="238"/>
    </row>
    <row r="42" spans="1:23" x14ac:dyDescent="0.4">
      <c r="A42" s="152">
        <v>7</v>
      </c>
      <c r="B42" s="152" t="str">
        <f>VLOOKUP(A42,$Q$10:$S$30,2,FALSE)</f>
        <v>시흥시</v>
      </c>
      <c r="C42" s="183" t="str">
        <f>VLOOKUP(A42,$Q$10:S62,3,FALSE)</f>
        <v>조영준</v>
      </c>
      <c r="D42" s="14"/>
      <c r="E42" s="12"/>
      <c r="F42" s="18"/>
      <c r="G42" s="12"/>
      <c r="H42" s="18"/>
      <c r="I42" s="18"/>
      <c r="J42" s="13"/>
      <c r="K42" s="18"/>
      <c r="L42" s="13"/>
      <c r="M42" s="9"/>
      <c r="N42" s="183" t="str">
        <f>VLOOKUP(P42,Q10:$S$30,3,FALSE)</f>
        <v>최명섭</v>
      </c>
      <c r="O42" s="183" t="str">
        <f>VLOOKUP(P42,$Q$10:$S$30,2,FALSE)</f>
        <v>광명시</v>
      </c>
      <c r="P42" s="209">
        <v>18</v>
      </c>
    </row>
    <row r="43" spans="1:23" x14ac:dyDescent="0.4">
      <c r="A43" s="157"/>
      <c r="B43" s="157"/>
      <c r="C43" s="184"/>
      <c r="D43" s="11"/>
      <c r="E43" s="12"/>
      <c r="F43" s="18"/>
      <c r="G43" s="12"/>
      <c r="H43" s="18"/>
      <c r="I43" s="18"/>
      <c r="J43" s="13"/>
      <c r="K43" s="18"/>
      <c r="L43" s="13"/>
      <c r="M43" s="18"/>
      <c r="N43" s="184"/>
      <c r="O43" s="184"/>
      <c r="P43" s="209"/>
    </row>
    <row r="44" spans="1:23" x14ac:dyDescent="0.4">
      <c r="A44" s="66"/>
      <c r="B44" s="66"/>
      <c r="C44" s="154"/>
      <c r="D44" s="154"/>
      <c r="E44" s="160"/>
      <c r="F44" s="10"/>
      <c r="G44" s="12"/>
      <c r="H44" s="18"/>
      <c r="I44" s="18"/>
      <c r="J44" s="13"/>
      <c r="K44" s="11"/>
      <c r="L44" s="161"/>
      <c r="M44" s="154"/>
      <c r="N44" s="173"/>
      <c r="O44" s="66"/>
      <c r="P44" s="66"/>
    </row>
    <row r="45" spans="1:23" x14ac:dyDescent="0.4">
      <c r="A45" s="18"/>
      <c r="B45" s="18"/>
      <c r="C45" s="154"/>
      <c r="D45" s="154"/>
      <c r="E45" s="160"/>
      <c r="F45" s="12"/>
      <c r="G45" s="12"/>
      <c r="H45" s="18"/>
      <c r="I45" s="18"/>
      <c r="J45" s="13"/>
      <c r="K45" s="13"/>
      <c r="L45" s="161"/>
      <c r="M45" s="154"/>
      <c r="N45" s="154"/>
      <c r="O45" s="18"/>
      <c r="P45" s="18"/>
    </row>
    <row r="46" spans="1:23" x14ac:dyDescent="0.4">
      <c r="A46" s="152">
        <v>8</v>
      </c>
      <c r="B46" s="152" t="str">
        <f>VLOOKUP(A46,$Q$10:$S$30,2,FALSE)</f>
        <v>안양시</v>
      </c>
      <c r="C46" s="183" t="str">
        <f>VLOOKUP(A46,$Q$10:S66,3,FALSE)</f>
        <v>최하은</v>
      </c>
      <c r="D46" s="18"/>
      <c r="E46" s="12"/>
      <c r="F46" s="12"/>
      <c r="G46" s="12"/>
      <c r="H46" s="18"/>
      <c r="I46" s="18"/>
      <c r="J46" s="13"/>
      <c r="K46" s="13"/>
      <c r="L46" s="13"/>
      <c r="M46" s="18"/>
      <c r="N46" s="183" t="e">
        <f>VLOOKUP(P46,Q14:$S$30,3,FALSE)</f>
        <v>#N/A</v>
      </c>
      <c r="O46" s="183" t="e">
        <f>VLOOKUP(P46,$Q$10:$S$30,2,FALSE)</f>
        <v>#N/A</v>
      </c>
      <c r="P46" s="152">
        <v>17</v>
      </c>
    </row>
    <row r="47" spans="1:23" x14ac:dyDescent="0.4">
      <c r="A47" s="157"/>
      <c r="B47" s="157"/>
      <c r="C47" s="184"/>
      <c r="D47" s="10"/>
      <c r="E47" s="12"/>
      <c r="F47" s="12"/>
      <c r="G47" s="12"/>
      <c r="H47" s="18"/>
      <c r="I47" s="18"/>
      <c r="J47" s="13"/>
      <c r="K47" s="13"/>
      <c r="L47" s="13"/>
      <c r="M47" s="11"/>
      <c r="N47" s="184"/>
      <c r="O47" s="184"/>
      <c r="P47" s="157"/>
    </row>
    <row r="48" spans="1:23" x14ac:dyDescent="0.4">
      <c r="A48" s="155"/>
      <c r="B48" s="155"/>
      <c r="C48" s="155"/>
      <c r="D48" s="60"/>
      <c r="E48" s="61"/>
      <c r="F48" s="12"/>
      <c r="G48" s="12"/>
      <c r="H48" s="18"/>
      <c r="I48" s="64"/>
      <c r="J48" s="68"/>
      <c r="K48" s="13"/>
      <c r="L48" s="9"/>
      <c r="M48" s="13"/>
      <c r="N48" s="173"/>
      <c r="O48" s="173"/>
      <c r="P48" s="173"/>
    </row>
    <row r="49" spans="1:16" x14ac:dyDescent="0.4">
      <c r="A49" s="196"/>
      <c r="B49" s="196"/>
      <c r="C49" s="196"/>
      <c r="D49" s="12"/>
      <c r="E49" s="18"/>
      <c r="F49" s="12"/>
      <c r="G49" s="12"/>
      <c r="H49" s="18"/>
      <c r="I49" s="64"/>
      <c r="J49" s="68"/>
      <c r="K49" s="13"/>
      <c r="L49" s="18"/>
      <c r="M49" s="13"/>
      <c r="N49" s="156"/>
      <c r="O49" s="156"/>
      <c r="P49" s="156"/>
    </row>
    <row r="50" spans="1:16" x14ac:dyDescent="0.4">
      <c r="A50" s="183">
        <v>9</v>
      </c>
      <c r="B50" s="152" t="str">
        <f>VLOOKUP(A50,$Q$10:$S$30,2,FALSE)</f>
        <v>안산시</v>
      </c>
      <c r="C50" s="183" t="str">
        <f>VLOOKUP(A50,$Q$10:S70,3,FALSE)</f>
        <v>조호준</v>
      </c>
      <c r="D50" s="14"/>
      <c r="E50" s="18"/>
      <c r="F50" s="12"/>
      <c r="G50" s="12"/>
      <c r="H50" s="18"/>
      <c r="I50" s="64"/>
      <c r="J50" s="68"/>
      <c r="K50" s="13"/>
      <c r="L50" s="18"/>
      <c r="M50" s="13"/>
      <c r="N50" s="183" t="str">
        <f>VLOOKUP(P50,Q18:$S$30,3,FALSE)</f>
        <v>윤현진</v>
      </c>
      <c r="O50" s="183" t="str">
        <f>VLOOKUP(P50,$Q$10:$S$30,2,FALSE)</f>
        <v>안산시</v>
      </c>
      <c r="P50" s="152">
        <v>16</v>
      </c>
    </row>
    <row r="51" spans="1:16" x14ac:dyDescent="0.4">
      <c r="A51" s="184"/>
      <c r="B51" s="157"/>
      <c r="C51" s="184"/>
      <c r="D51" s="18"/>
      <c r="E51" s="18"/>
      <c r="F51" s="12"/>
      <c r="G51" s="12"/>
      <c r="H51" s="18"/>
      <c r="I51" s="64"/>
      <c r="J51" s="68"/>
      <c r="K51" s="13"/>
      <c r="L51" s="18"/>
      <c r="M51" s="67"/>
      <c r="N51" s="184"/>
      <c r="O51" s="184"/>
      <c r="P51" s="157"/>
    </row>
    <row r="52" spans="1:16" x14ac:dyDescent="0.4">
      <c r="A52" s="66"/>
      <c r="B52" s="66"/>
      <c r="C52" s="66"/>
      <c r="D52" s="242"/>
      <c r="E52" s="242"/>
      <c r="F52" s="243"/>
      <c r="G52" s="69"/>
      <c r="H52" s="70"/>
      <c r="I52" s="64"/>
      <c r="J52" s="68"/>
      <c r="K52" s="244"/>
      <c r="L52" s="245"/>
      <c r="M52" s="245"/>
      <c r="N52" s="16"/>
      <c r="O52" s="66"/>
      <c r="P52" s="66"/>
    </row>
    <row r="53" spans="1:16" x14ac:dyDescent="0.4">
      <c r="A53" s="18"/>
      <c r="B53" s="18"/>
      <c r="C53" s="18"/>
      <c r="D53" s="242"/>
      <c r="E53" s="242"/>
      <c r="F53" s="243"/>
      <c r="G53" s="72"/>
      <c r="H53" s="70"/>
      <c r="I53" s="18"/>
      <c r="J53" s="9"/>
      <c r="K53" s="244"/>
      <c r="L53" s="245"/>
      <c r="M53" s="245"/>
      <c r="N53" s="83"/>
      <c r="O53" s="18"/>
      <c r="P53" s="18"/>
    </row>
    <row r="54" spans="1:16" x14ac:dyDescent="0.4">
      <c r="A54" s="183">
        <v>10</v>
      </c>
      <c r="B54" s="152" t="str">
        <f>VLOOKUP(A54,$Q$10:$S$30,2,FALSE)</f>
        <v>용인시</v>
      </c>
      <c r="C54" s="183" t="str">
        <f>VLOOKUP(A54,$Q$10:S74,3,FALSE)</f>
        <v>최우준</v>
      </c>
      <c r="D54" s="18"/>
      <c r="E54" s="18"/>
      <c r="F54" s="12"/>
      <c r="G54" s="18"/>
      <c r="H54" s="18"/>
      <c r="I54" s="18"/>
      <c r="J54" s="18"/>
      <c r="K54" s="13"/>
      <c r="L54" s="18"/>
      <c r="M54" s="18"/>
      <c r="N54" s="183" t="e">
        <f>VLOOKUP(P54,Q22:$S$30,3,FALSE)</f>
        <v>#N/A</v>
      </c>
      <c r="O54" s="183" t="str">
        <f>VLOOKUP(P54,$Q$10:$S$30,2,FALSE)</f>
        <v>광주시</v>
      </c>
      <c r="P54" s="209">
        <v>15</v>
      </c>
    </row>
    <row r="55" spans="1:16" x14ac:dyDescent="0.4">
      <c r="A55" s="184"/>
      <c r="B55" s="157"/>
      <c r="C55" s="184"/>
      <c r="D55" s="10"/>
      <c r="E55" s="18"/>
      <c r="F55" s="12"/>
      <c r="G55" s="18"/>
      <c r="H55" s="190"/>
      <c r="I55" s="190"/>
      <c r="J55" s="18"/>
      <c r="K55" s="13"/>
      <c r="L55" s="18"/>
      <c r="M55" s="10"/>
      <c r="N55" s="184"/>
      <c r="O55" s="184"/>
      <c r="P55" s="209"/>
    </row>
    <row r="56" spans="1:16" x14ac:dyDescent="0.4">
      <c r="A56" s="173"/>
      <c r="B56" s="173"/>
      <c r="C56" s="173"/>
      <c r="D56" s="12"/>
      <c r="E56" s="18"/>
      <c r="F56" s="12"/>
      <c r="G56" s="18"/>
      <c r="H56" s="18"/>
      <c r="I56" s="18"/>
      <c r="J56" s="18"/>
      <c r="K56" s="13"/>
      <c r="L56" s="18"/>
      <c r="M56" s="13"/>
      <c r="N56" s="154"/>
      <c r="O56" s="154"/>
      <c r="P56" s="154"/>
    </row>
    <row r="57" spans="1:16" ht="21" x14ac:dyDescent="0.4">
      <c r="A57" s="156"/>
      <c r="B57" s="156"/>
      <c r="C57" s="156"/>
      <c r="D57" s="12"/>
      <c r="E57" s="67"/>
      <c r="F57" s="12"/>
      <c r="G57" s="18"/>
      <c r="H57" s="222" t="s">
        <v>49</v>
      </c>
      <c r="I57" s="223"/>
      <c r="J57" s="18"/>
      <c r="K57" s="13"/>
      <c r="L57" s="10"/>
      <c r="M57" s="13"/>
      <c r="N57" s="154"/>
      <c r="O57" s="154"/>
      <c r="P57" s="154"/>
    </row>
    <row r="58" spans="1:16" x14ac:dyDescent="0.4">
      <c r="A58" s="152">
        <v>11</v>
      </c>
      <c r="B58" s="152" t="str">
        <f>VLOOKUP(A58,$Q$10:$S$30,2,FALSE)</f>
        <v>의왕시</v>
      </c>
      <c r="C58" s="152" t="str">
        <f>VLOOKUP(A58,$Q$10:$S$30,3,FALSE)</f>
        <v>유서영</v>
      </c>
      <c r="D58" s="14"/>
      <c r="E58" s="12"/>
      <c r="F58" s="12"/>
      <c r="G58" s="18"/>
      <c r="H58" s="246"/>
      <c r="I58" s="155"/>
      <c r="J58" s="18"/>
      <c r="K58" s="13"/>
      <c r="L58" s="13"/>
      <c r="M58" s="14"/>
      <c r="N58" s="183" t="str">
        <f>VLOOKUP(P58,Q10:$S$30,3,FALSE)</f>
        <v>윤선희</v>
      </c>
      <c r="O58" s="183" t="str">
        <f>VLOOKUP(P58,$Q$10:$S$30,2,FALSE)</f>
        <v>군포시</v>
      </c>
      <c r="P58" s="152">
        <v>14</v>
      </c>
    </row>
    <row r="59" spans="1:16" x14ac:dyDescent="0.4">
      <c r="A59" s="157"/>
      <c r="B59" s="157"/>
      <c r="C59" s="157"/>
      <c r="D59" s="18"/>
      <c r="E59" s="12"/>
      <c r="F59" s="12"/>
      <c r="G59" s="18"/>
      <c r="H59" s="190"/>
      <c r="I59" s="190"/>
      <c r="J59" s="18"/>
      <c r="K59" s="13"/>
      <c r="L59" s="13"/>
      <c r="M59" s="18"/>
      <c r="N59" s="184"/>
      <c r="O59" s="184"/>
      <c r="P59" s="157"/>
    </row>
    <row r="60" spans="1:16" x14ac:dyDescent="0.4">
      <c r="A60" s="51"/>
      <c r="B60" s="51"/>
      <c r="C60" s="185"/>
      <c r="D60" s="185"/>
      <c r="E60" s="186"/>
      <c r="F60" s="43"/>
      <c r="H60" s="144"/>
      <c r="I60" s="144"/>
      <c r="K60" s="35"/>
      <c r="L60" s="187"/>
      <c r="M60" s="185"/>
      <c r="N60" s="185"/>
      <c r="O60" s="51"/>
      <c r="P60" s="51"/>
    </row>
    <row r="61" spans="1:16" x14ac:dyDescent="0.4">
      <c r="C61" s="185"/>
      <c r="D61" s="185"/>
      <c r="E61" s="186"/>
      <c r="K61" s="27"/>
      <c r="L61" s="187"/>
      <c r="M61" s="185"/>
      <c r="N61" s="185"/>
    </row>
    <row r="62" spans="1:16" x14ac:dyDescent="0.4">
      <c r="A62" s="152">
        <v>12</v>
      </c>
      <c r="B62" s="152" t="str">
        <f>VLOOKUP(A62,$Q$10:$S$30,2,FALSE)</f>
        <v>안산시</v>
      </c>
      <c r="C62" s="183" t="str">
        <f>VLOOKUP(A62,$Q$10:S82,3,FALSE)</f>
        <v>김준엽</v>
      </c>
      <c r="E62" s="38"/>
      <c r="I62" s="224"/>
      <c r="J62" s="144"/>
      <c r="L62" s="39"/>
      <c r="N62" s="183" t="str">
        <f>VLOOKUP(P62,Q10:$S$30,3,FALSE)</f>
        <v>진영균</v>
      </c>
      <c r="O62" s="183" t="str">
        <f>VLOOKUP(P62,$Q$10:$S$30,2,FALSE)</f>
        <v>시흥시</v>
      </c>
      <c r="P62" s="183">
        <v>13</v>
      </c>
    </row>
    <row r="63" spans="1:16" x14ac:dyDescent="0.4">
      <c r="A63" s="157"/>
      <c r="B63" s="157"/>
      <c r="C63" s="184"/>
      <c r="D63" s="36"/>
      <c r="E63" s="38"/>
      <c r="I63" s="144"/>
      <c r="J63" s="144"/>
      <c r="L63" s="39"/>
      <c r="M63" s="36"/>
      <c r="N63" s="184"/>
      <c r="O63" s="184"/>
      <c r="P63" s="184"/>
    </row>
    <row r="64" spans="1:16" x14ac:dyDescent="0.4">
      <c r="A64" s="51"/>
      <c r="B64" s="51"/>
      <c r="C64" s="51"/>
      <c r="D64" s="38"/>
      <c r="E64" s="43"/>
      <c r="L64" s="35"/>
      <c r="M64" s="49"/>
      <c r="N64" s="59"/>
      <c r="O64" s="59"/>
      <c r="P64" s="51"/>
    </row>
    <row r="65" spans="1:16" x14ac:dyDescent="0.4">
      <c r="D65" s="38"/>
      <c r="M65" s="39"/>
    </row>
    <row r="66" spans="1:16" x14ac:dyDescent="0.4">
      <c r="A66" s="197" t="s">
        <v>29</v>
      </c>
      <c r="B66" s="198"/>
      <c r="C66" s="199"/>
      <c r="D66" s="55"/>
      <c r="M66" s="35"/>
      <c r="N66" s="197" t="s">
        <v>29</v>
      </c>
      <c r="O66" s="198"/>
      <c r="P66" s="199"/>
    </row>
    <row r="67" spans="1:16" x14ac:dyDescent="0.4">
      <c r="A67" s="200"/>
      <c r="B67" s="201"/>
      <c r="C67" s="202"/>
      <c r="N67" s="200"/>
      <c r="O67" s="201"/>
      <c r="P67" s="202"/>
    </row>
  </sheetData>
  <mergeCells count="123">
    <mergeCell ref="O62:O63"/>
    <mergeCell ref="P62:P63"/>
    <mergeCell ref="A66:C67"/>
    <mergeCell ref="N66:P67"/>
    <mergeCell ref="P58:P59"/>
    <mergeCell ref="H59:I59"/>
    <mergeCell ref="C60:E61"/>
    <mergeCell ref="H60:I60"/>
    <mergeCell ref="L60:N61"/>
    <mergeCell ref="A62:A63"/>
    <mergeCell ref="B62:B63"/>
    <mergeCell ref="C62:C63"/>
    <mergeCell ref="I62:J63"/>
    <mergeCell ref="N62:N63"/>
    <mergeCell ref="A58:A59"/>
    <mergeCell ref="B58:B59"/>
    <mergeCell ref="C58:C59"/>
    <mergeCell ref="H58:I58"/>
    <mergeCell ref="N58:N59"/>
    <mergeCell ref="O58:O59"/>
    <mergeCell ref="A56:C57"/>
    <mergeCell ref="N56:P57"/>
    <mergeCell ref="H57:I57"/>
    <mergeCell ref="D52:F53"/>
    <mergeCell ref="K52:M53"/>
    <mergeCell ref="A54:A55"/>
    <mergeCell ref="B54:B55"/>
    <mergeCell ref="C54:C55"/>
    <mergeCell ref="N54:N55"/>
    <mergeCell ref="A48:C49"/>
    <mergeCell ref="N48:P49"/>
    <mergeCell ref="A50:A51"/>
    <mergeCell ref="B50:B51"/>
    <mergeCell ref="C50:C51"/>
    <mergeCell ref="N50:N51"/>
    <mergeCell ref="O50:O51"/>
    <mergeCell ref="P50:P51"/>
    <mergeCell ref="O54:O55"/>
    <mergeCell ref="P54:P55"/>
    <mergeCell ref="H55:I55"/>
    <mergeCell ref="C44:E45"/>
    <mergeCell ref="L44:N45"/>
    <mergeCell ref="A46:A47"/>
    <mergeCell ref="B46:B47"/>
    <mergeCell ref="C46:C47"/>
    <mergeCell ref="N46:N47"/>
    <mergeCell ref="A38:C39"/>
    <mergeCell ref="N38:P39"/>
    <mergeCell ref="A40:C41"/>
    <mergeCell ref="O46:O47"/>
    <mergeCell ref="P46:P47"/>
    <mergeCell ref="A42:A43"/>
    <mergeCell ref="B42:B43"/>
    <mergeCell ref="C42:C43"/>
    <mergeCell ref="N42:N43"/>
    <mergeCell ref="O42:O43"/>
    <mergeCell ref="P42:P43"/>
    <mergeCell ref="A34:A35"/>
    <mergeCell ref="B34:B35"/>
    <mergeCell ref="C34:C35"/>
    <mergeCell ref="H34:I34"/>
    <mergeCell ref="N34:N35"/>
    <mergeCell ref="Q41:W41"/>
    <mergeCell ref="C28:E29"/>
    <mergeCell ref="L28:N29"/>
    <mergeCell ref="A30:A31"/>
    <mergeCell ref="B30:B31"/>
    <mergeCell ref="C30:C31"/>
    <mergeCell ref="N30:N31"/>
    <mergeCell ref="O34:O35"/>
    <mergeCell ref="P34:P35"/>
    <mergeCell ref="H35:I35"/>
    <mergeCell ref="E36:G37"/>
    <mergeCell ref="H36:I36"/>
    <mergeCell ref="J36:L37"/>
    <mergeCell ref="H32:I32"/>
    <mergeCell ref="N32:P33"/>
    <mergeCell ref="H33:I33"/>
    <mergeCell ref="A24:C25"/>
    <mergeCell ref="N24:P25"/>
    <mergeCell ref="A26:A27"/>
    <mergeCell ref="B26:B27"/>
    <mergeCell ref="C26:C27"/>
    <mergeCell ref="N26:N27"/>
    <mergeCell ref="O26:O27"/>
    <mergeCell ref="P26:P27"/>
    <mergeCell ref="O30:O31"/>
    <mergeCell ref="P30:P31"/>
    <mergeCell ref="D20:F21"/>
    <mergeCell ref="K20:M21"/>
    <mergeCell ref="A22:C23"/>
    <mergeCell ref="N22:N23"/>
    <mergeCell ref="O22:O23"/>
    <mergeCell ref="P22:P23"/>
    <mergeCell ref="O14:O15"/>
    <mergeCell ref="P14:P15"/>
    <mergeCell ref="A16:C17"/>
    <mergeCell ref="N16:P17"/>
    <mergeCell ref="A18:A19"/>
    <mergeCell ref="B18:B19"/>
    <mergeCell ref="C18:C19"/>
    <mergeCell ref="N18:N19"/>
    <mergeCell ref="O18:O19"/>
    <mergeCell ref="P18:P19"/>
    <mergeCell ref="C12:E13"/>
    <mergeCell ref="L12:N13"/>
    <mergeCell ref="A14:A15"/>
    <mergeCell ref="B14:B15"/>
    <mergeCell ref="C14:C15"/>
    <mergeCell ref="N14:N15"/>
    <mergeCell ref="A10:A11"/>
    <mergeCell ref="B10:B11"/>
    <mergeCell ref="C10:C11"/>
    <mergeCell ref="N10:N11"/>
    <mergeCell ref="O10:O11"/>
    <mergeCell ref="P10:P11"/>
    <mergeCell ref="A1:P1"/>
    <mergeCell ref="A2:D2"/>
    <mergeCell ref="B3:D3"/>
    <mergeCell ref="H3:I3"/>
    <mergeCell ref="M3:O3"/>
    <mergeCell ref="A6:C7"/>
    <mergeCell ref="N6:P7"/>
  </mergeCells>
  <phoneticPr fontId="1" type="noConversion"/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5"/>
  <sheetViews>
    <sheetView zoomScale="70" zoomScaleNormal="70" workbookViewId="0">
      <selection activeCell="X32" sqref="X32"/>
    </sheetView>
  </sheetViews>
  <sheetFormatPr defaultRowHeight="17.399999999999999" x14ac:dyDescent="0.4"/>
  <sheetData>
    <row r="1" spans="1:20" ht="41.25" customHeight="1" x14ac:dyDescent="0.4">
      <c r="A1" s="145" t="s">
        <v>177</v>
      </c>
      <c r="B1" s="146"/>
      <c r="C1" s="146"/>
      <c r="D1" s="146"/>
      <c r="E1" s="146"/>
      <c r="F1" s="146"/>
      <c r="G1" s="146"/>
      <c r="H1" s="146"/>
      <c r="I1" s="146"/>
      <c r="J1" s="146"/>
      <c r="K1" s="146"/>
      <c r="L1" s="146"/>
      <c r="M1" s="146"/>
      <c r="N1" s="146"/>
    </row>
    <row r="2" spans="1:20" x14ac:dyDescent="0.4">
      <c r="A2" s="147" t="s">
        <v>115</v>
      </c>
      <c r="B2" s="148"/>
      <c r="C2" s="148"/>
      <c r="D2" s="148"/>
      <c r="E2" s="148"/>
      <c r="F2" s="148"/>
      <c r="G2" s="148"/>
      <c r="H2" s="148"/>
      <c r="I2" s="148"/>
      <c r="J2" s="148"/>
      <c r="K2" s="148"/>
      <c r="L2" s="148"/>
      <c r="M2" s="148"/>
      <c r="N2" s="148"/>
    </row>
    <row r="3" spans="1:20" ht="19.8" thickBot="1" x14ac:dyDescent="0.45">
      <c r="A3" s="8"/>
      <c r="B3" s="149" t="s">
        <v>25</v>
      </c>
      <c r="C3" s="149"/>
      <c r="D3" s="149"/>
      <c r="E3" s="17" t="s">
        <v>26</v>
      </c>
      <c r="F3" s="17" t="s">
        <v>27</v>
      </c>
      <c r="G3" s="151" t="s">
        <v>5</v>
      </c>
      <c r="H3" s="151"/>
      <c r="I3" s="17" t="s">
        <v>27</v>
      </c>
      <c r="J3" s="17" t="s">
        <v>26</v>
      </c>
      <c r="K3" s="149" t="s">
        <v>25</v>
      </c>
      <c r="L3" s="149"/>
      <c r="M3" s="150"/>
      <c r="N3" s="4"/>
      <c r="O3" s="51"/>
      <c r="P3" s="51"/>
      <c r="Q3" s="51"/>
      <c r="R3" s="51"/>
      <c r="S3" s="51"/>
      <c r="T3" s="51"/>
    </row>
    <row r="5" spans="1:20" x14ac:dyDescent="0.4">
      <c r="A5" s="51" t="s">
        <v>3</v>
      </c>
      <c r="B5" s="51" t="s">
        <v>4</v>
      </c>
      <c r="C5" s="51" t="s">
        <v>0</v>
      </c>
      <c r="D5" s="51"/>
      <c r="E5" s="51"/>
      <c r="F5" s="51"/>
      <c r="G5" s="51"/>
      <c r="H5" s="51"/>
      <c r="I5" s="51"/>
      <c r="J5" s="51"/>
      <c r="K5" s="51"/>
      <c r="L5" s="51" t="s">
        <v>0</v>
      </c>
      <c r="M5" s="51" t="s">
        <v>4</v>
      </c>
      <c r="N5" s="51" t="s">
        <v>3</v>
      </c>
    </row>
    <row r="6" spans="1:20" ht="18" thickBot="1" x14ac:dyDescent="0.45">
      <c r="A6" s="197" t="s">
        <v>29</v>
      </c>
      <c r="B6" s="198"/>
      <c r="C6" s="199"/>
      <c r="D6" s="35"/>
      <c r="G6" s="51"/>
      <c r="H6" s="51"/>
      <c r="L6" s="203" t="s">
        <v>29</v>
      </c>
      <c r="M6" s="204"/>
      <c r="N6" s="204"/>
    </row>
    <row r="7" spans="1:20" x14ac:dyDescent="0.4">
      <c r="A7" s="200"/>
      <c r="B7" s="201"/>
      <c r="C7" s="202"/>
      <c r="D7" s="36"/>
      <c r="F7" s="84"/>
      <c r="G7" s="51"/>
      <c r="H7" s="51"/>
      <c r="K7" s="37"/>
      <c r="L7" s="204"/>
      <c r="M7" s="204"/>
      <c r="N7" s="205"/>
      <c r="O7" s="3" t="s">
        <v>2</v>
      </c>
      <c r="P7" s="92" t="s">
        <v>1</v>
      </c>
      <c r="Q7" s="92" t="s">
        <v>6</v>
      </c>
      <c r="R7" s="92" t="s">
        <v>8</v>
      </c>
      <c r="S7" s="92" t="s">
        <v>9</v>
      </c>
      <c r="T7" s="93"/>
    </row>
    <row r="8" spans="1:20" x14ac:dyDescent="0.4">
      <c r="A8" s="51"/>
      <c r="B8" s="51"/>
      <c r="C8" s="51"/>
      <c r="D8" s="38"/>
      <c r="E8" s="86"/>
      <c r="K8" s="39"/>
      <c r="L8" s="121"/>
      <c r="M8" s="121"/>
      <c r="N8" s="121"/>
      <c r="O8" s="94">
        <v>1</v>
      </c>
      <c r="P8" s="95" t="s">
        <v>51</v>
      </c>
      <c r="Q8" s="95" t="s">
        <v>178</v>
      </c>
      <c r="R8" s="95"/>
      <c r="S8" s="95"/>
      <c r="T8" s="96">
        <v>1</v>
      </c>
    </row>
    <row r="9" spans="1:20" x14ac:dyDescent="0.4">
      <c r="D9" s="38"/>
      <c r="E9" s="40"/>
      <c r="G9" s="84"/>
      <c r="J9" s="37"/>
      <c r="K9" s="39"/>
      <c r="L9" s="124"/>
      <c r="M9" s="124"/>
      <c r="N9" s="124"/>
      <c r="O9" s="94">
        <v>4</v>
      </c>
      <c r="P9" s="95" t="s">
        <v>35</v>
      </c>
      <c r="Q9" s="95" t="s">
        <v>179</v>
      </c>
      <c r="R9" s="95"/>
      <c r="S9" s="95"/>
      <c r="T9" s="96">
        <v>2</v>
      </c>
    </row>
    <row r="10" spans="1:20" x14ac:dyDescent="0.4">
      <c r="A10" s="183">
        <v>1</v>
      </c>
      <c r="B10" s="183" t="str">
        <f>VLOOKUP(A10,$O$7:$Q$20,2,FALSE)</f>
        <v>김포시</v>
      </c>
      <c r="C10" s="183" t="str">
        <f>VLOOKUP(A10,$O$7:$Q$20,3,FALSE)</f>
        <v>김성현</v>
      </c>
      <c r="D10" s="55"/>
      <c r="E10" s="38"/>
      <c r="J10" s="39"/>
      <c r="K10" s="35"/>
      <c r="L10" s="183" t="str">
        <f>VLOOKUP(N10,$O$7:$Q$20,3,FALSE)</f>
        <v>구영인</v>
      </c>
      <c r="M10" s="183" t="str">
        <f>VLOOKUP(N10,$O$7:$Q$20,2,FALSE)</f>
        <v>안산시</v>
      </c>
      <c r="N10" s="206">
        <v>10</v>
      </c>
      <c r="O10" s="94">
        <v>6</v>
      </c>
      <c r="P10" s="95" t="s">
        <v>35</v>
      </c>
      <c r="Q10" s="95" t="s">
        <v>180</v>
      </c>
      <c r="R10" s="95"/>
      <c r="S10" s="95"/>
      <c r="T10" s="96">
        <v>3</v>
      </c>
    </row>
    <row r="11" spans="1:20" x14ac:dyDescent="0.4">
      <c r="A11" s="184"/>
      <c r="B11" s="184"/>
      <c r="C11" s="184"/>
      <c r="D11" s="41"/>
      <c r="E11" s="38"/>
      <c r="J11" s="39"/>
      <c r="L11" s="184"/>
      <c r="M11" s="184"/>
      <c r="N11" s="206"/>
      <c r="O11" s="94">
        <v>8</v>
      </c>
      <c r="P11" s="95" t="s">
        <v>35</v>
      </c>
      <c r="Q11" s="95" t="s">
        <v>181</v>
      </c>
      <c r="R11" s="95"/>
      <c r="S11" s="95"/>
      <c r="T11" s="96">
        <v>4</v>
      </c>
    </row>
    <row r="12" spans="1:20" x14ac:dyDescent="0.4">
      <c r="A12" s="51"/>
      <c r="B12" s="51"/>
      <c r="C12" s="45"/>
      <c r="D12" s="185"/>
      <c r="E12" s="186"/>
      <c r="F12" s="86"/>
      <c r="J12" s="187"/>
      <c r="K12" s="185"/>
      <c r="L12" s="45"/>
      <c r="M12" s="51"/>
      <c r="N12" s="51"/>
      <c r="O12" s="94">
        <v>10</v>
      </c>
      <c r="P12" s="95" t="s">
        <v>59</v>
      </c>
      <c r="Q12" s="95" t="s">
        <v>182</v>
      </c>
      <c r="R12" s="95"/>
      <c r="S12" s="95"/>
      <c r="T12" s="96">
        <v>5</v>
      </c>
    </row>
    <row r="13" spans="1:20" x14ac:dyDescent="0.4">
      <c r="C13" s="45"/>
      <c r="D13" s="185"/>
      <c r="E13" s="186"/>
      <c r="F13" s="40"/>
      <c r="I13" s="37"/>
      <c r="J13" s="187"/>
      <c r="K13" s="185"/>
      <c r="L13" s="45"/>
      <c r="O13" s="94">
        <v>2</v>
      </c>
      <c r="P13" s="95" t="s">
        <v>59</v>
      </c>
      <c r="Q13" s="95" t="s">
        <v>183</v>
      </c>
      <c r="R13" s="95"/>
      <c r="S13" s="95"/>
      <c r="T13" s="96">
        <v>6</v>
      </c>
    </row>
    <row r="14" spans="1:20" x14ac:dyDescent="0.4">
      <c r="A14" s="183">
        <v>2</v>
      </c>
      <c r="B14" s="183" t="str">
        <f>VLOOKUP(A14,$O$7:$Q$20,2,FALSE)</f>
        <v>안산시</v>
      </c>
      <c r="C14" s="183" t="str">
        <f>VLOOKUP(A14,$O$7:$Q$20,3,FALSE)</f>
        <v>이명순</v>
      </c>
      <c r="E14" s="38"/>
      <c r="F14" s="38"/>
      <c r="I14" s="39"/>
      <c r="J14" s="39"/>
      <c r="L14" s="183" t="str">
        <f>VLOOKUP(N14,$O$7:$Q$20,3,FALSE)</f>
        <v>황현정</v>
      </c>
      <c r="M14" s="183" t="str">
        <f>VLOOKUP(N14,$O$7:$Q$20,2,FALSE)</f>
        <v>이천시</v>
      </c>
      <c r="N14" s="206">
        <v>9</v>
      </c>
      <c r="O14" s="94">
        <v>3</v>
      </c>
      <c r="P14" s="95" t="s">
        <v>59</v>
      </c>
      <c r="Q14" s="95" t="s">
        <v>184</v>
      </c>
      <c r="R14" s="95"/>
      <c r="S14" s="95"/>
      <c r="T14" s="96">
        <v>7</v>
      </c>
    </row>
    <row r="15" spans="1:20" x14ac:dyDescent="0.4">
      <c r="A15" s="184"/>
      <c r="B15" s="184"/>
      <c r="C15" s="184"/>
      <c r="D15" s="36"/>
      <c r="E15" s="38"/>
      <c r="F15" s="38"/>
      <c r="I15" s="39"/>
      <c r="J15" s="39"/>
      <c r="K15" s="37"/>
      <c r="L15" s="184"/>
      <c r="M15" s="184"/>
      <c r="N15" s="206"/>
      <c r="O15" s="94">
        <v>9</v>
      </c>
      <c r="P15" s="95" t="s">
        <v>42</v>
      </c>
      <c r="Q15" s="95" t="s">
        <v>185</v>
      </c>
      <c r="R15" s="95"/>
      <c r="S15" s="95"/>
      <c r="T15" s="96">
        <v>8</v>
      </c>
    </row>
    <row r="16" spans="1:20" x14ac:dyDescent="0.4">
      <c r="A16" s="121"/>
      <c r="B16" s="121"/>
      <c r="C16" s="121"/>
      <c r="D16" s="42"/>
      <c r="E16" s="43"/>
      <c r="F16" s="38"/>
      <c r="G16" s="58"/>
      <c r="I16" s="39"/>
      <c r="J16" s="35"/>
      <c r="K16" s="39"/>
      <c r="L16" s="192"/>
      <c r="M16" s="192"/>
      <c r="N16" s="192"/>
      <c r="O16" s="94">
        <v>5</v>
      </c>
      <c r="P16" s="95" t="s">
        <v>102</v>
      </c>
      <c r="Q16" s="95" t="s">
        <v>186</v>
      </c>
      <c r="R16" s="95"/>
      <c r="S16" s="95"/>
      <c r="T16" s="96">
        <v>9</v>
      </c>
    </row>
    <row r="17" spans="1:20" ht="18" thickBot="1" x14ac:dyDescent="0.45">
      <c r="A17" s="124"/>
      <c r="B17" s="124"/>
      <c r="C17" s="124"/>
      <c r="D17" s="38"/>
      <c r="F17" s="38"/>
      <c r="G17" s="39"/>
      <c r="I17" s="39"/>
      <c r="K17" s="39"/>
      <c r="L17" s="193"/>
      <c r="M17" s="193"/>
      <c r="N17" s="193"/>
      <c r="O17" s="97">
        <v>7</v>
      </c>
      <c r="P17" s="98" t="s">
        <v>99</v>
      </c>
      <c r="Q17" s="98" t="s">
        <v>187</v>
      </c>
      <c r="R17" s="98"/>
      <c r="S17" s="98"/>
      <c r="T17" s="99">
        <v>10</v>
      </c>
    </row>
    <row r="18" spans="1:20" x14ac:dyDescent="0.4">
      <c r="A18" s="197" t="s">
        <v>29</v>
      </c>
      <c r="B18" s="198"/>
      <c r="C18" s="199"/>
      <c r="D18" s="55"/>
      <c r="F18" s="38"/>
      <c r="G18" s="53"/>
      <c r="H18" s="52"/>
      <c r="I18" s="39"/>
      <c r="K18" s="39"/>
      <c r="L18" s="203" t="s">
        <v>29</v>
      </c>
      <c r="M18" s="204"/>
      <c r="N18" s="204"/>
      <c r="O18" s="51"/>
      <c r="P18" s="51"/>
      <c r="Q18" s="51"/>
      <c r="R18" s="51"/>
      <c r="S18" s="51"/>
    </row>
    <row r="19" spans="1:20" x14ac:dyDescent="0.4">
      <c r="A19" s="200"/>
      <c r="B19" s="201"/>
      <c r="C19" s="202"/>
      <c r="F19" s="38"/>
      <c r="I19" s="39"/>
      <c r="K19" s="40"/>
      <c r="L19" s="204"/>
      <c r="M19" s="204"/>
      <c r="N19" s="204"/>
      <c r="O19" s="51"/>
      <c r="P19" s="51"/>
      <c r="Q19" s="51"/>
      <c r="R19" s="51"/>
      <c r="S19" s="51"/>
    </row>
    <row r="20" spans="1:20" ht="21" x14ac:dyDescent="0.4">
      <c r="A20" s="51"/>
      <c r="B20" s="51"/>
      <c r="C20" s="51"/>
      <c r="D20" s="45"/>
      <c r="E20" s="185"/>
      <c r="F20" s="186"/>
      <c r="G20" s="207" t="s">
        <v>14</v>
      </c>
      <c r="H20" s="208"/>
      <c r="I20" s="187"/>
      <c r="J20" s="185"/>
      <c r="K20" s="45"/>
      <c r="L20" s="51"/>
      <c r="M20" s="51"/>
      <c r="N20" s="51"/>
      <c r="O20" s="51"/>
      <c r="P20" s="51"/>
      <c r="Q20" s="51"/>
    </row>
    <row r="21" spans="1:20" x14ac:dyDescent="0.4">
      <c r="D21" s="45"/>
      <c r="E21" s="185"/>
      <c r="F21" s="186"/>
      <c r="G21" s="118"/>
      <c r="H21" s="122"/>
      <c r="I21" s="187"/>
      <c r="J21" s="185"/>
      <c r="K21" s="45"/>
      <c r="O21" s="51"/>
      <c r="P21" s="51"/>
      <c r="Q21" s="51"/>
    </row>
    <row r="22" spans="1:20" x14ac:dyDescent="0.4">
      <c r="A22" s="152">
        <v>3</v>
      </c>
      <c r="B22" s="183" t="str">
        <f>VLOOKUP(A22,$O$7:$Q$20,2,FALSE)</f>
        <v>안산시</v>
      </c>
      <c r="C22" s="183" t="str">
        <f>VLOOKUP(A22,$O$7:$Q$20,3,FALSE)</f>
        <v>장성육</v>
      </c>
      <c r="F22" s="38"/>
      <c r="I22" s="39"/>
      <c r="L22" s="183" t="str">
        <f>VLOOKUP(N22,$O$7:$Q$20,3,FALSE)</f>
        <v>박순란</v>
      </c>
      <c r="M22" s="183" t="str">
        <f>VLOOKUP(N22,$O$7:$Q$20,2,FALSE)</f>
        <v>수원시</v>
      </c>
      <c r="N22" s="209">
        <v>8</v>
      </c>
      <c r="O22" s="51"/>
      <c r="P22" s="19"/>
      <c r="Q22" s="19"/>
    </row>
    <row r="23" spans="1:20" x14ac:dyDescent="0.4">
      <c r="A23" s="157"/>
      <c r="B23" s="184"/>
      <c r="C23" s="184"/>
      <c r="D23" s="36"/>
      <c r="F23" s="38"/>
      <c r="I23" s="39"/>
      <c r="K23" s="36"/>
      <c r="L23" s="184"/>
      <c r="M23" s="184"/>
      <c r="N23" s="209"/>
    </row>
    <row r="24" spans="1:20" x14ac:dyDescent="0.4">
      <c r="A24" s="192"/>
      <c r="B24" s="192"/>
      <c r="C24" s="192"/>
      <c r="D24" s="38"/>
      <c r="E24" s="86"/>
      <c r="F24" s="38"/>
      <c r="I24" s="39"/>
      <c r="K24" s="39"/>
      <c r="L24" s="185"/>
      <c r="M24" s="185"/>
      <c r="N24" s="185"/>
      <c r="O24" s="144"/>
      <c r="P24" s="144"/>
      <c r="Q24" s="144"/>
      <c r="R24" s="144"/>
      <c r="S24" s="144"/>
      <c r="T24" s="144"/>
    </row>
    <row r="25" spans="1:20" x14ac:dyDescent="0.4">
      <c r="A25" s="193"/>
      <c r="B25" s="193"/>
      <c r="C25" s="193"/>
      <c r="D25" s="38"/>
      <c r="E25" s="40"/>
      <c r="F25" s="38"/>
      <c r="I25" s="39"/>
      <c r="J25" s="37"/>
      <c r="K25" s="39"/>
      <c r="L25" s="185"/>
      <c r="M25" s="185"/>
      <c r="N25" s="185"/>
    </row>
    <row r="26" spans="1:20" x14ac:dyDescent="0.4">
      <c r="A26" s="183">
        <v>4</v>
      </c>
      <c r="B26" s="183" t="str">
        <f>VLOOKUP(A26,$O$7:$Q$20,2,FALSE)</f>
        <v>수원시</v>
      </c>
      <c r="C26" s="183" t="str">
        <f>VLOOKUP(A26,$O$7:$Q$20,3,FALSE)</f>
        <v>양효석</v>
      </c>
      <c r="D26" s="55"/>
      <c r="E26" s="38"/>
      <c r="F26" s="38"/>
      <c r="I26" s="39"/>
      <c r="J26" s="39"/>
      <c r="K26" s="55"/>
      <c r="L26" s="183" t="str">
        <f>VLOOKUP(N26,$O$7:$Q$20,3,FALSE)</f>
        <v>오석금</v>
      </c>
      <c r="M26" s="183" t="str">
        <f>VLOOKUP(N26,$O$7:$Q$20,2,FALSE)</f>
        <v>하남시</v>
      </c>
      <c r="N26" s="183">
        <v>7</v>
      </c>
    </row>
    <row r="27" spans="1:20" x14ac:dyDescent="0.4">
      <c r="A27" s="184"/>
      <c r="B27" s="184"/>
      <c r="C27" s="184"/>
      <c r="E27" s="38"/>
      <c r="F27" s="38"/>
      <c r="I27" s="39"/>
      <c r="J27" s="39"/>
      <c r="L27" s="184"/>
      <c r="M27" s="184"/>
      <c r="N27" s="184"/>
      <c r="Q27" s="84"/>
    </row>
    <row r="28" spans="1:20" x14ac:dyDescent="0.4">
      <c r="A28" s="51"/>
      <c r="B28" s="51"/>
      <c r="C28" s="45"/>
      <c r="D28" s="185"/>
      <c r="E28" s="186"/>
      <c r="F28" s="43"/>
      <c r="I28" s="39"/>
      <c r="J28" s="187"/>
      <c r="K28" s="185"/>
      <c r="L28" s="45"/>
      <c r="M28" s="51"/>
      <c r="N28" s="51"/>
    </row>
    <row r="29" spans="1:20" x14ac:dyDescent="0.4">
      <c r="C29" s="45"/>
      <c r="D29" s="185"/>
      <c r="E29" s="186"/>
      <c r="F29" s="86"/>
      <c r="I29" s="27"/>
      <c r="J29" s="187"/>
      <c r="K29" s="185"/>
      <c r="L29" s="45"/>
      <c r="P29" s="84"/>
      <c r="Q29" s="63"/>
      <c r="R29" s="19"/>
      <c r="S29" s="19"/>
      <c r="T29" s="19"/>
    </row>
    <row r="30" spans="1:20" x14ac:dyDescent="0.4">
      <c r="A30" s="183">
        <v>5</v>
      </c>
      <c r="B30" s="183" t="str">
        <f>VLOOKUP(A30,$O$7:$Q$20,2,FALSE)</f>
        <v>평택시</v>
      </c>
      <c r="C30" s="183" t="str">
        <f>VLOOKUP(A30,$O$7:$Q$20,3,FALSE)</f>
        <v>박제희</v>
      </c>
      <c r="E30" s="38"/>
      <c r="J30" s="39"/>
      <c r="L30" s="183" t="str">
        <f>VLOOKUP(N30,$O$7:$Q$20,3,FALSE)</f>
        <v>이선구</v>
      </c>
      <c r="M30" s="183" t="str">
        <f>VLOOKUP(N30,$O$7:$Q$20,2,FALSE)</f>
        <v>수원시</v>
      </c>
      <c r="N30" s="183">
        <v>6</v>
      </c>
      <c r="Q30" s="19"/>
      <c r="R30" s="19"/>
      <c r="S30" s="19"/>
      <c r="T30" s="19"/>
    </row>
    <row r="31" spans="1:20" x14ac:dyDescent="0.4">
      <c r="A31" s="184"/>
      <c r="B31" s="184"/>
      <c r="C31" s="184"/>
      <c r="D31" s="36"/>
      <c r="E31" s="38"/>
      <c r="J31" s="39"/>
      <c r="K31" s="36"/>
      <c r="L31" s="184"/>
      <c r="M31" s="184"/>
      <c r="N31" s="184"/>
      <c r="Q31" s="19"/>
      <c r="R31" s="19"/>
      <c r="S31" s="19"/>
      <c r="T31" s="19"/>
    </row>
    <row r="32" spans="1:20" ht="21" x14ac:dyDescent="0.4">
      <c r="A32" s="121"/>
      <c r="B32" s="121"/>
      <c r="C32" s="121"/>
      <c r="D32" s="38"/>
      <c r="E32" s="43"/>
      <c r="G32" s="210" t="s">
        <v>49</v>
      </c>
      <c r="H32" s="211"/>
      <c r="J32" s="35"/>
      <c r="K32" s="49"/>
      <c r="L32" s="192"/>
      <c r="M32" s="192"/>
      <c r="N32" s="192"/>
      <c r="Q32" s="19"/>
      <c r="R32" s="19"/>
      <c r="S32" s="19"/>
      <c r="T32" s="19"/>
    </row>
    <row r="33" spans="1:20" x14ac:dyDescent="0.4">
      <c r="A33" s="124"/>
      <c r="B33" s="124"/>
      <c r="C33" s="124"/>
      <c r="D33" s="38"/>
      <c r="E33" s="86"/>
      <c r="G33" s="121"/>
      <c r="H33" s="121"/>
      <c r="K33" s="39"/>
      <c r="L33" s="193"/>
      <c r="M33" s="193"/>
      <c r="N33" s="193"/>
      <c r="Q33" s="19"/>
      <c r="R33" s="19"/>
      <c r="S33" s="19"/>
      <c r="T33" s="19"/>
    </row>
    <row r="34" spans="1:20" x14ac:dyDescent="0.4">
      <c r="A34" s="197" t="s">
        <v>29</v>
      </c>
      <c r="B34" s="198"/>
      <c r="C34" s="199"/>
      <c r="D34" s="55"/>
      <c r="G34" s="51"/>
      <c r="H34" s="51"/>
      <c r="K34" s="35"/>
      <c r="L34" s="203" t="s">
        <v>29</v>
      </c>
      <c r="M34" s="204"/>
      <c r="N34" s="204"/>
      <c r="Q34" s="19"/>
      <c r="R34" s="19"/>
      <c r="S34" s="19"/>
      <c r="T34" s="19"/>
    </row>
    <row r="35" spans="1:20" x14ac:dyDescent="0.4">
      <c r="A35" s="200"/>
      <c r="B35" s="201"/>
      <c r="C35" s="202"/>
      <c r="L35" s="204"/>
      <c r="M35" s="204"/>
      <c r="N35" s="204"/>
      <c r="Q35" s="19"/>
      <c r="R35" s="19"/>
      <c r="S35" s="19"/>
      <c r="T35" s="19"/>
    </row>
  </sheetData>
  <mergeCells count="59">
    <mergeCell ref="A34:C35"/>
    <mergeCell ref="L34:N35"/>
    <mergeCell ref="M30:M31"/>
    <mergeCell ref="N30:N31"/>
    <mergeCell ref="A32:C33"/>
    <mergeCell ref="G32:H32"/>
    <mergeCell ref="L32:N33"/>
    <mergeCell ref="G33:H33"/>
    <mergeCell ref="L30:L31"/>
    <mergeCell ref="D28:E29"/>
    <mergeCell ref="J28:K29"/>
    <mergeCell ref="A30:A31"/>
    <mergeCell ref="B30:B31"/>
    <mergeCell ref="C30:C31"/>
    <mergeCell ref="N26:N27"/>
    <mergeCell ref="L22:L23"/>
    <mergeCell ref="M22:M23"/>
    <mergeCell ref="N22:N23"/>
    <mergeCell ref="A24:C25"/>
    <mergeCell ref="L24:N25"/>
    <mergeCell ref="A22:A23"/>
    <mergeCell ref="B22:B23"/>
    <mergeCell ref="C22:C23"/>
    <mergeCell ref="A26:A27"/>
    <mergeCell ref="B26:B27"/>
    <mergeCell ref="C26:C27"/>
    <mergeCell ref="L26:L27"/>
    <mergeCell ref="M26:M27"/>
    <mergeCell ref="O24:T24"/>
    <mergeCell ref="E20:F21"/>
    <mergeCell ref="G20:H20"/>
    <mergeCell ref="I20:J21"/>
    <mergeCell ref="G21:H21"/>
    <mergeCell ref="M14:M15"/>
    <mergeCell ref="N14:N15"/>
    <mergeCell ref="A16:C17"/>
    <mergeCell ref="L16:N17"/>
    <mergeCell ref="A18:C19"/>
    <mergeCell ref="L18:N19"/>
    <mergeCell ref="L14:L15"/>
    <mergeCell ref="D12:E13"/>
    <mergeCell ref="J12:K13"/>
    <mergeCell ref="A14:A15"/>
    <mergeCell ref="B14:B15"/>
    <mergeCell ref="C14:C15"/>
    <mergeCell ref="L8:N9"/>
    <mergeCell ref="A10:A11"/>
    <mergeCell ref="B10:B11"/>
    <mergeCell ref="C10:C11"/>
    <mergeCell ref="L10:L11"/>
    <mergeCell ref="M10:M11"/>
    <mergeCell ref="N10:N11"/>
    <mergeCell ref="A6:C7"/>
    <mergeCell ref="L6:N7"/>
    <mergeCell ref="A1:N1"/>
    <mergeCell ref="A2:N2"/>
    <mergeCell ref="B3:D3"/>
    <mergeCell ref="G3:H3"/>
    <mergeCell ref="K3:M3"/>
  </mergeCells>
  <phoneticPr fontId="1" type="noConversion"/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9"/>
  <sheetViews>
    <sheetView zoomScale="85" zoomScaleNormal="85" workbookViewId="0">
      <selection activeCell="X32" sqref="X32"/>
    </sheetView>
  </sheetViews>
  <sheetFormatPr defaultRowHeight="17.399999999999999" x14ac:dyDescent="0.4"/>
  <sheetData>
    <row r="1" spans="1:21" ht="37.5" customHeight="1" x14ac:dyDescent="0.4">
      <c r="A1" s="145" t="s">
        <v>188</v>
      </c>
      <c r="B1" s="146"/>
      <c r="C1" s="146"/>
      <c r="D1" s="146"/>
      <c r="E1" s="146"/>
      <c r="F1" s="146"/>
      <c r="G1" s="146"/>
      <c r="H1" s="146"/>
      <c r="I1" s="146"/>
      <c r="J1" s="146"/>
      <c r="K1" s="146"/>
      <c r="L1" s="146"/>
      <c r="M1" s="146"/>
      <c r="N1" s="146"/>
    </row>
    <row r="2" spans="1:21" x14ac:dyDescent="0.4">
      <c r="A2" s="147" t="s">
        <v>189</v>
      </c>
      <c r="B2" s="148"/>
      <c r="C2" s="148"/>
      <c r="D2" s="148"/>
      <c r="E2" s="148"/>
      <c r="F2" s="148"/>
      <c r="G2" s="148"/>
      <c r="H2" s="148"/>
      <c r="I2" s="148"/>
      <c r="J2" s="148"/>
      <c r="K2" s="148"/>
      <c r="L2" s="148"/>
      <c r="M2" s="148"/>
      <c r="N2" s="148"/>
    </row>
    <row r="3" spans="1:21" ht="19.8" thickBot="1" x14ac:dyDescent="0.45">
      <c r="A3" s="8"/>
      <c r="B3" s="149" t="s">
        <v>105</v>
      </c>
      <c r="C3" s="149"/>
      <c r="D3" s="150"/>
      <c r="E3" s="17" t="s">
        <v>27</v>
      </c>
      <c r="F3" s="17"/>
      <c r="G3" s="151" t="s">
        <v>5</v>
      </c>
      <c r="H3" s="151"/>
      <c r="I3" s="17"/>
      <c r="J3" s="17" t="s">
        <v>27</v>
      </c>
      <c r="K3" s="149" t="s">
        <v>105</v>
      </c>
      <c r="L3" s="149"/>
      <c r="M3" s="150"/>
      <c r="N3" s="4"/>
      <c r="O3" s="51"/>
      <c r="P3" s="51"/>
      <c r="Q3" s="51"/>
      <c r="R3" s="51"/>
      <c r="S3" s="51"/>
      <c r="T3" s="51"/>
      <c r="U3" s="51"/>
    </row>
    <row r="5" spans="1:21" x14ac:dyDescent="0.4">
      <c r="A5" s="51" t="s">
        <v>3</v>
      </c>
      <c r="B5" s="51" t="s">
        <v>4</v>
      </c>
      <c r="C5" s="51" t="s">
        <v>0</v>
      </c>
      <c r="D5" s="51"/>
      <c r="E5" s="51"/>
      <c r="F5" s="51"/>
      <c r="G5" s="51"/>
      <c r="H5" s="51"/>
      <c r="I5" s="51"/>
      <c r="J5" s="51"/>
      <c r="K5" s="51"/>
      <c r="L5" s="51" t="s">
        <v>0</v>
      </c>
      <c r="M5" s="51" t="s">
        <v>4</v>
      </c>
      <c r="N5" s="51" t="s">
        <v>3</v>
      </c>
    </row>
    <row r="6" spans="1:21" ht="18" thickBot="1" x14ac:dyDescent="0.45">
      <c r="A6" s="197" t="s">
        <v>29</v>
      </c>
      <c r="B6" s="198"/>
      <c r="C6" s="199"/>
      <c r="D6" s="9"/>
      <c r="E6" s="18"/>
      <c r="F6" s="18"/>
      <c r="G6" s="18"/>
      <c r="H6" s="18"/>
      <c r="I6" s="18"/>
      <c r="J6" s="18"/>
      <c r="K6" s="18"/>
      <c r="L6" s="152" t="str">
        <f>VLOOKUP(N6,$O$7:$Q$12,3,FALSE)</f>
        <v>송기종</v>
      </c>
      <c r="M6" s="152" t="str">
        <f>VLOOKUP(N6,$O$7:$Q$12,2,FALSE)</f>
        <v>수원시</v>
      </c>
      <c r="N6" s="152">
        <v>7</v>
      </c>
    </row>
    <row r="7" spans="1:21" x14ac:dyDescent="0.4">
      <c r="A7" s="200"/>
      <c r="B7" s="201"/>
      <c r="C7" s="202"/>
      <c r="D7" s="10"/>
      <c r="E7" s="18"/>
      <c r="F7" s="18"/>
      <c r="G7" s="18"/>
      <c r="H7" s="18"/>
      <c r="I7" s="18"/>
      <c r="J7" s="18"/>
      <c r="K7" s="11"/>
      <c r="L7" s="157"/>
      <c r="M7" s="157"/>
      <c r="N7" s="153"/>
      <c r="O7" s="3" t="s">
        <v>2</v>
      </c>
      <c r="P7" s="20" t="s">
        <v>1</v>
      </c>
      <c r="Q7" s="20" t="s">
        <v>0</v>
      </c>
      <c r="R7" s="20" t="s">
        <v>0</v>
      </c>
      <c r="S7" s="20" t="s">
        <v>0</v>
      </c>
      <c r="T7" s="21" t="s">
        <v>0</v>
      </c>
    </row>
    <row r="8" spans="1:21" x14ac:dyDescent="0.4">
      <c r="A8" s="66"/>
      <c r="B8" s="66"/>
      <c r="C8" s="66"/>
      <c r="D8" s="12"/>
      <c r="E8" s="18"/>
      <c r="F8" s="18"/>
      <c r="G8" s="18"/>
      <c r="H8" s="18"/>
      <c r="I8" s="18"/>
      <c r="J8" s="18"/>
      <c r="K8" s="13"/>
      <c r="L8" s="190"/>
      <c r="M8" s="190"/>
      <c r="N8" s="190"/>
      <c r="O8" s="2">
        <v>4</v>
      </c>
      <c r="P8" s="89" t="s">
        <v>13</v>
      </c>
      <c r="Q8" s="30" t="s">
        <v>190</v>
      </c>
      <c r="R8" s="30" t="s">
        <v>191</v>
      </c>
      <c r="S8" s="30"/>
      <c r="T8" s="29"/>
      <c r="U8">
        <v>1</v>
      </c>
    </row>
    <row r="9" spans="1:21" x14ac:dyDescent="0.4">
      <c r="A9" s="18"/>
      <c r="B9" s="18"/>
      <c r="C9" s="18"/>
      <c r="D9" s="12"/>
      <c r="E9" s="67"/>
      <c r="F9" s="18"/>
      <c r="G9" s="66"/>
      <c r="H9" s="66"/>
      <c r="I9" s="18"/>
      <c r="J9" s="11"/>
      <c r="K9" s="13"/>
      <c r="L9" s="196"/>
      <c r="M9" s="196"/>
      <c r="N9" s="190"/>
      <c r="O9" s="2">
        <v>7</v>
      </c>
      <c r="P9" s="30" t="s">
        <v>52</v>
      </c>
      <c r="Q9" s="30" t="s">
        <v>192</v>
      </c>
      <c r="R9" s="30" t="s">
        <v>193</v>
      </c>
      <c r="S9" s="30"/>
      <c r="T9" s="29"/>
      <c r="U9">
        <v>2</v>
      </c>
    </row>
    <row r="10" spans="1:21" x14ac:dyDescent="0.4">
      <c r="A10" s="152">
        <v>1</v>
      </c>
      <c r="B10" s="247" t="e">
        <f>VLOOKUP(A10,$O$7:$Q$12,2,FALSE)</f>
        <v>#N/A</v>
      </c>
      <c r="C10" s="247" t="e">
        <f>VLOOKUP(A10,$O$7:$Q$12,3,FALSE)</f>
        <v>#N/A</v>
      </c>
      <c r="D10" s="14"/>
      <c r="E10" s="12"/>
      <c r="F10" s="18"/>
      <c r="G10" s="18"/>
      <c r="H10" s="18"/>
      <c r="I10" s="18"/>
      <c r="J10" s="13"/>
      <c r="K10" s="9"/>
      <c r="L10" s="152" t="e">
        <f>VLOOKUP(N10,$O$7:$Q$12,3,FALSE)</f>
        <v>#N/A</v>
      </c>
      <c r="M10" s="152" t="e">
        <f>VLOOKUP(N10,$O$7:$Q$12,2,FALSE)</f>
        <v>#N/A</v>
      </c>
      <c r="N10" s="164">
        <v>6</v>
      </c>
      <c r="O10" s="2">
        <v>5</v>
      </c>
      <c r="P10" s="30" t="s">
        <v>53</v>
      </c>
      <c r="Q10" s="30" t="s">
        <v>194</v>
      </c>
      <c r="R10" s="30" t="s">
        <v>195</v>
      </c>
      <c r="S10" s="30"/>
      <c r="T10" s="29"/>
      <c r="U10">
        <v>3</v>
      </c>
    </row>
    <row r="11" spans="1:21" ht="21" x14ac:dyDescent="0.4">
      <c r="A11" s="157"/>
      <c r="B11" s="237"/>
      <c r="C11" s="237"/>
      <c r="D11" s="11"/>
      <c r="E11" s="12"/>
      <c r="F11" s="18"/>
      <c r="G11" s="248" t="s">
        <v>14</v>
      </c>
      <c r="H11" s="249"/>
      <c r="I11" s="12"/>
      <c r="J11" s="13"/>
      <c r="K11" s="18"/>
      <c r="L11" s="157"/>
      <c r="M11" s="157"/>
      <c r="N11" s="153"/>
      <c r="O11" s="2">
        <v>3</v>
      </c>
      <c r="P11" s="30" t="s">
        <v>107</v>
      </c>
      <c r="Q11" s="30" t="s">
        <v>196</v>
      </c>
      <c r="R11" s="30" t="s">
        <v>197</v>
      </c>
      <c r="S11" s="30" t="s">
        <v>198</v>
      </c>
      <c r="T11" s="29"/>
      <c r="U11">
        <v>4</v>
      </c>
    </row>
    <row r="12" spans="1:21" x14ac:dyDescent="0.4">
      <c r="A12" s="66"/>
      <c r="B12" s="66"/>
      <c r="C12" s="71"/>
      <c r="D12" s="154"/>
      <c r="E12" s="160"/>
      <c r="F12" s="18"/>
      <c r="G12" s="196"/>
      <c r="H12" s="196"/>
      <c r="I12" s="61"/>
      <c r="J12" s="161"/>
      <c r="K12" s="154"/>
      <c r="L12" s="71"/>
      <c r="M12" s="66"/>
      <c r="N12" s="66"/>
      <c r="O12" s="2">
        <v>2</v>
      </c>
      <c r="P12" s="30" t="s">
        <v>108</v>
      </c>
      <c r="Q12" s="30" t="s">
        <v>199</v>
      </c>
      <c r="R12" s="30" t="s">
        <v>200</v>
      </c>
      <c r="S12" s="30"/>
      <c r="T12" s="29"/>
      <c r="U12">
        <v>5</v>
      </c>
    </row>
    <row r="13" spans="1:21" x14ac:dyDescent="0.4">
      <c r="A13" s="18"/>
      <c r="B13" s="18"/>
      <c r="C13" s="71"/>
      <c r="D13" s="154"/>
      <c r="E13" s="160"/>
      <c r="F13" s="11"/>
      <c r="G13" s="15"/>
      <c r="H13" s="15"/>
      <c r="I13" s="15"/>
      <c r="J13" s="161"/>
      <c r="K13" s="154"/>
      <c r="L13" s="71"/>
      <c r="M13" s="18"/>
      <c r="N13" s="18"/>
      <c r="O13" s="2">
        <v>1</v>
      </c>
      <c r="P13" s="30" t="s">
        <v>54</v>
      </c>
      <c r="Q13" s="30" t="s">
        <v>201</v>
      </c>
      <c r="R13" s="30" t="s">
        <v>202</v>
      </c>
      <c r="S13" s="30"/>
      <c r="T13" s="29"/>
      <c r="U13">
        <v>6</v>
      </c>
    </row>
    <row r="14" spans="1:21" ht="18" thickBot="1" x14ac:dyDescent="0.45">
      <c r="A14" s="152">
        <v>2</v>
      </c>
      <c r="B14" s="247" t="str">
        <f>VLOOKUP(A14,$O$7:$Q$12,2,FALSE)</f>
        <v>안양시</v>
      </c>
      <c r="C14" s="247" t="str">
        <f>VLOOKUP(A14,$O$7:$Q$12,3,FALSE)</f>
        <v>최하은</v>
      </c>
      <c r="D14" s="18"/>
      <c r="E14" s="12"/>
      <c r="F14" s="18"/>
      <c r="G14" s="18"/>
      <c r="H14" s="18"/>
      <c r="I14" s="18"/>
      <c r="J14" s="13"/>
      <c r="K14" s="18"/>
      <c r="L14" s="152" t="str">
        <f>VLOOKUP(N14,$O$7:$Q$12,3,FALSE)</f>
        <v>진영균</v>
      </c>
      <c r="M14" s="152" t="str">
        <f>VLOOKUP(N14,$O$7:$Q$12,2,FALSE)</f>
        <v>시흥시</v>
      </c>
      <c r="N14" s="164">
        <v>5</v>
      </c>
      <c r="O14" s="1">
        <v>6</v>
      </c>
      <c r="P14" s="75" t="s">
        <v>55</v>
      </c>
      <c r="Q14" s="75" t="s">
        <v>203</v>
      </c>
      <c r="R14" s="75" t="s">
        <v>204</v>
      </c>
      <c r="S14" s="90"/>
      <c r="T14" s="57"/>
      <c r="U14">
        <v>7</v>
      </c>
    </row>
    <row r="15" spans="1:21" x14ac:dyDescent="0.4">
      <c r="A15" s="157"/>
      <c r="B15" s="237"/>
      <c r="C15" s="237"/>
      <c r="D15" s="10"/>
      <c r="E15" s="12"/>
      <c r="F15" s="18"/>
      <c r="G15" s="18"/>
      <c r="H15" s="18"/>
      <c r="I15" s="18"/>
      <c r="J15" s="13"/>
      <c r="K15" s="11"/>
      <c r="L15" s="157"/>
      <c r="M15" s="157"/>
      <c r="N15" s="153"/>
      <c r="O15" s="51"/>
      <c r="P15" s="51"/>
      <c r="Q15" s="51"/>
      <c r="R15" s="19"/>
    </row>
    <row r="16" spans="1:21" x14ac:dyDescent="0.4">
      <c r="A16" s="190"/>
      <c r="B16" s="155"/>
      <c r="C16" s="155"/>
      <c r="D16" s="60"/>
      <c r="E16" s="61"/>
      <c r="F16" s="18"/>
      <c r="G16" s="64"/>
      <c r="H16" s="18"/>
      <c r="I16" s="18"/>
      <c r="J16" s="9"/>
      <c r="K16" s="13"/>
      <c r="L16" s="173"/>
      <c r="M16" s="173"/>
      <c r="N16" s="173"/>
      <c r="O16" s="51"/>
      <c r="P16" s="51"/>
      <c r="Q16" s="51"/>
    </row>
    <row r="17" spans="1:17" ht="21" x14ac:dyDescent="0.4">
      <c r="A17" s="190"/>
      <c r="B17" s="196"/>
      <c r="C17" s="196"/>
      <c r="D17" s="12"/>
      <c r="E17" s="18"/>
      <c r="F17" s="18"/>
      <c r="G17" s="248" t="s">
        <v>49</v>
      </c>
      <c r="H17" s="249"/>
      <c r="I17" s="18"/>
      <c r="J17" s="18"/>
      <c r="K17" s="13"/>
      <c r="L17" s="156"/>
      <c r="M17" s="156"/>
      <c r="N17" s="156"/>
      <c r="O17" s="51"/>
      <c r="P17" s="51"/>
      <c r="Q17" s="51"/>
    </row>
    <row r="18" spans="1:17" x14ac:dyDescent="0.4">
      <c r="A18" s="152">
        <v>3</v>
      </c>
      <c r="B18" s="247" t="str">
        <f>VLOOKUP(A18,$O$7:$Q$12,2,FALSE)</f>
        <v>안산시</v>
      </c>
      <c r="C18" s="247" t="str">
        <f>VLOOKUP(A18,$O$7:$Q$12,3,FALSE)</f>
        <v>김준엽</v>
      </c>
      <c r="D18" s="14"/>
      <c r="E18" s="18"/>
      <c r="F18" s="18"/>
      <c r="G18" s="155"/>
      <c r="H18" s="155"/>
      <c r="I18" s="18"/>
      <c r="J18" s="18"/>
      <c r="K18" s="13"/>
      <c r="L18" s="152" t="str">
        <f>VLOOKUP(N18,$O$7:$Q$12,3,FALSE)</f>
        <v>조성민</v>
      </c>
      <c r="M18" s="152" t="str">
        <f>VLOOKUP(N18,$O$7:$Q$12,2,FALSE)</f>
        <v>광주시</v>
      </c>
      <c r="N18" s="250">
        <v>4</v>
      </c>
      <c r="P18" s="51"/>
      <c r="Q18" s="51"/>
    </row>
    <row r="19" spans="1:17" x14ac:dyDescent="0.4">
      <c r="A19" s="157"/>
      <c r="B19" s="237"/>
      <c r="C19" s="237"/>
      <c r="D19" s="18"/>
      <c r="E19" s="18"/>
      <c r="F19" s="18"/>
      <c r="G19" s="66"/>
      <c r="H19" s="66"/>
      <c r="I19" s="18"/>
      <c r="J19" s="18"/>
      <c r="K19" s="15"/>
      <c r="L19" s="157"/>
      <c r="M19" s="157"/>
      <c r="N19" s="251"/>
      <c r="O19" s="51"/>
      <c r="P19" s="51"/>
      <c r="Q19" s="51"/>
    </row>
  </sheetData>
  <mergeCells count="36">
    <mergeCell ref="N18:N19"/>
    <mergeCell ref="A18:A19"/>
    <mergeCell ref="B18:B19"/>
    <mergeCell ref="C18:C19"/>
    <mergeCell ref="G18:H18"/>
    <mergeCell ref="L18:L19"/>
    <mergeCell ref="M18:M19"/>
    <mergeCell ref="L14:L15"/>
    <mergeCell ref="M14:M15"/>
    <mergeCell ref="N14:N15"/>
    <mergeCell ref="A16:C17"/>
    <mergeCell ref="L16:N17"/>
    <mergeCell ref="G17:H17"/>
    <mergeCell ref="D12:E13"/>
    <mergeCell ref="G12:H12"/>
    <mergeCell ref="J12:K13"/>
    <mergeCell ref="A14:A15"/>
    <mergeCell ref="B14:B15"/>
    <mergeCell ref="C14:C15"/>
    <mergeCell ref="L8:N9"/>
    <mergeCell ref="A10:A11"/>
    <mergeCell ref="B10:B11"/>
    <mergeCell ref="C10:C11"/>
    <mergeCell ref="L10:L11"/>
    <mergeCell ref="M10:M11"/>
    <mergeCell ref="N10:N11"/>
    <mergeCell ref="G11:H11"/>
    <mergeCell ref="A6:C7"/>
    <mergeCell ref="L6:L7"/>
    <mergeCell ref="M6:M7"/>
    <mergeCell ref="N6:N7"/>
    <mergeCell ref="A1:N1"/>
    <mergeCell ref="A2:N2"/>
    <mergeCell ref="B3:D3"/>
    <mergeCell ref="G3:H3"/>
    <mergeCell ref="K3:M3"/>
  </mergeCells>
  <phoneticPr fontId="1" type="noConversion"/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2"/>
  <sheetViews>
    <sheetView workbookViewId="0">
      <selection activeCell="X32" sqref="X32"/>
    </sheetView>
  </sheetViews>
  <sheetFormatPr defaultRowHeight="17.399999999999999" x14ac:dyDescent="0.4"/>
  <sheetData>
    <row r="1" spans="1:22" ht="40.5" customHeight="1" x14ac:dyDescent="0.4">
      <c r="A1" s="145" t="s">
        <v>205</v>
      </c>
      <c r="B1" s="146"/>
      <c r="C1" s="146"/>
      <c r="D1" s="146"/>
      <c r="E1" s="146"/>
      <c r="F1" s="146"/>
      <c r="G1" s="146"/>
      <c r="H1" s="146"/>
      <c r="I1" s="146"/>
      <c r="J1" s="146"/>
      <c r="K1" s="146"/>
      <c r="L1" s="146"/>
      <c r="M1" s="146"/>
      <c r="N1" s="146"/>
    </row>
    <row r="2" spans="1:22" x14ac:dyDescent="0.4">
      <c r="A2" s="147" t="s">
        <v>206</v>
      </c>
      <c r="B2" s="148"/>
      <c r="C2" s="148"/>
      <c r="D2" s="148"/>
      <c r="E2" s="148"/>
      <c r="F2" s="148"/>
      <c r="G2" s="148"/>
      <c r="H2" s="148"/>
      <c r="I2" s="148"/>
      <c r="J2" s="148"/>
      <c r="K2" s="148"/>
      <c r="L2" s="148"/>
      <c r="M2" s="148"/>
      <c r="N2" s="148"/>
    </row>
    <row r="3" spans="1:22" ht="19.8" thickBot="1" x14ac:dyDescent="0.45">
      <c r="A3" s="8"/>
      <c r="B3" s="149" t="s">
        <v>207</v>
      </c>
      <c r="C3" s="149"/>
      <c r="D3" s="150"/>
      <c r="E3" s="17"/>
      <c r="F3" s="17"/>
      <c r="G3" s="151" t="s">
        <v>5</v>
      </c>
      <c r="H3" s="151"/>
      <c r="I3" s="17"/>
      <c r="J3" s="17"/>
      <c r="K3" s="149" t="s">
        <v>207</v>
      </c>
      <c r="L3" s="149"/>
      <c r="M3" s="150"/>
      <c r="N3" s="4"/>
      <c r="O3" s="144"/>
      <c r="P3" s="144"/>
      <c r="Q3" s="144"/>
      <c r="R3" s="144"/>
      <c r="S3" s="144"/>
      <c r="T3" s="51"/>
      <c r="U3" s="51"/>
      <c r="V3" s="51"/>
    </row>
    <row r="5" spans="1:22" x14ac:dyDescent="0.4">
      <c r="A5" s="51" t="s">
        <v>3</v>
      </c>
      <c r="B5" s="51" t="s">
        <v>4</v>
      </c>
      <c r="C5" s="51" t="s">
        <v>0</v>
      </c>
      <c r="D5" s="51"/>
      <c r="E5" s="51"/>
      <c r="F5" s="51"/>
      <c r="G5" s="51"/>
      <c r="H5" s="51"/>
      <c r="I5" s="51"/>
      <c r="J5" s="51"/>
      <c r="K5" s="51"/>
      <c r="L5" s="51" t="s">
        <v>0</v>
      </c>
      <c r="M5" s="51" t="s">
        <v>4</v>
      </c>
      <c r="N5" s="51" t="s">
        <v>3</v>
      </c>
    </row>
    <row r="6" spans="1:22" ht="18" thickBot="1" x14ac:dyDescent="0.45">
      <c r="A6" s="197" t="s">
        <v>29</v>
      </c>
      <c r="B6" s="198"/>
      <c r="C6" s="199"/>
      <c r="D6" s="9"/>
      <c r="E6" s="18"/>
      <c r="F6" s="18"/>
      <c r="G6" s="18"/>
      <c r="H6" s="18"/>
      <c r="I6" s="18"/>
      <c r="J6" s="18"/>
      <c r="K6" s="18"/>
      <c r="L6" s="209" t="str">
        <f>VLOOKUP(N6,$O$7:$Q$10,3,FALSE)</f>
        <v>양효석</v>
      </c>
      <c r="M6" s="252" t="str">
        <f>VLOOKUP(N6,$O$7:$Q$10,2,FALSE)</f>
        <v>수원시</v>
      </c>
      <c r="N6" s="152">
        <v>3</v>
      </c>
    </row>
    <row r="7" spans="1:22" ht="21.6" thickBot="1" x14ac:dyDescent="0.45">
      <c r="A7" s="200"/>
      <c r="B7" s="201"/>
      <c r="C7" s="202"/>
      <c r="D7" s="10"/>
      <c r="E7" s="18"/>
      <c r="F7" s="64"/>
      <c r="G7" s="248" t="s">
        <v>14</v>
      </c>
      <c r="H7" s="249"/>
      <c r="I7" s="18"/>
      <c r="J7" s="18"/>
      <c r="K7" s="11"/>
      <c r="L7" s="209"/>
      <c r="M7" s="252"/>
      <c r="N7" s="153"/>
      <c r="O7" s="5" t="s">
        <v>2</v>
      </c>
      <c r="P7" s="6" t="s">
        <v>1</v>
      </c>
      <c r="Q7" s="7" t="s">
        <v>6</v>
      </c>
      <c r="R7" s="7" t="s">
        <v>7</v>
      </c>
      <c r="S7" s="7" t="s">
        <v>8</v>
      </c>
      <c r="T7" s="7" t="s">
        <v>9</v>
      </c>
      <c r="U7" s="7" t="s">
        <v>112</v>
      </c>
    </row>
    <row r="8" spans="1:22" x14ac:dyDescent="0.4">
      <c r="A8" s="66"/>
      <c r="B8" s="66"/>
      <c r="C8" s="66"/>
      <c r="D8" s="12"/>
      <c r="E8" s="18"/>
      <c r="F8" s="83"/>
      <c r="G8" s="254"/>
      <c r="H8" s="254"/>
      <c r="I8" s="83"/>
      <c r="J8" s="18"/>
      <c r="K8" s="13"/>
      <c r="L8" s="155"/>
      <c r="M8" s="155"/>
      <c r="N8" s="190"/>
      <c r="O8" s="3">
        <v>3</v>
      </c>
      <c r="P8" s="73" t="s">
        <v>52</v>
      </c>
      <c r="Q8" s="28" t="s">
        <v>208</v>
      </c>
      <c r="R8" s="28" t="s">
        <v>209</v>
      </c>
      <c r="S8" s="28" t="s">
        <v>210</v>
      </c>
      <c r="T8" s="28"/>
      <c r="U8" s="28"/>
      <c r="V8">
        <v>1</v>
      </c>
    </row>
    <row r="9" spans="1:22" x14ac:dyDescent="0.4">
      <c r="A9" s="18"/>
      <c r="B9" s="18"/>
      <c r="C9" s="18"/>
      <c r="D9" s="12"/>
      <c r="E9" s="15"/>
      <c r="F9" s="15"/>
      <c r="G9" s="15"/>
      <c r="H9" s="15"/>
      <c r="I9" s="15"/>
      <c r="J9" s="15"/>
      <c r="K9" s="13"/>
      <c r="L9" s="196"/>
      <c r="M9" s="196"/>
      <c r="N9" s="190"/>
      <c r="O9" s="2">
        <v>2</v>
      </c>
      <c r="P9" s="30" t="s">
        <v>107</v>
      </c>
      <c r="Q9" s="29" t="s">
        <v>211</v>
      </c>
      <c r="R9" s="29" t="s">
        <v>212</v>
      </c>
      <c r="S9" s="29" t="s">
        <v>213</v>
      </c>
      <c r="T9" s="29"/>
      <c r="U9" s="29"/>
      <c r="V9">
        <v>2</v>
      </c>
    </row>
    <row r="10" spans="1:22" ht="18" thickBot="1" x14ac:dyDescent="0.45">
      <c r="A10" s="209">
        <v>1</v>
      </c>
      <c r="B10" s="252" t="str">
        <f>VLOOKUP(A10,$O$7:$Q$10,2,FALSE)</f>
        <v>하남시</v>
      </c>
      <c r="C10" s="252" t="str">
        <f>VLOOKUP(A10,$O$7:$Q$10,3,FALSE)</f>
        <v>배순애</v>
      </c>
      <c r="D10" s="14"/>
      <c r="E10" s="18"/>
      <c r="F10" s="18"/>
      <c r="I10" s="18"/>
      <c r="J10" s="18"/>
      <c r="K10" s="9"/>
      <c r="L10" s="209" t="str">
        <f>VLOOKUP(N10,$O$7:$Q$10,3,FALSE)</f>
        <v>장성육</v>
      </c>
      <c r="M10" s="252" t="str">
        <f>VLOOKUP(N10,$O$7:$Q$10,2,FALSE)</f>
        <v>안산시</v>
      </c>
      <c r="N10" s="253">
        <v>2</v>
      </c>
      <c r="O10" s="100">
        <v>1</v>
      </c>
      <c r="P10" s="101" t="s">
        <v>113</v>
      </c>
      <c r="Q10" s="102" t="s">
        <v>214</v>
      </c>
      <c r="R10" s="102" t="s">
        <v>215</v>
      </c>
      <c r="S10" s="102"/>
      <c r="T10" s="102"/>
      <c r="U10" s="102"/>
      <c r="V10">
        <v>3</v>
      </c>
    </row>
    <row r="11" spans="1:22" ht="21" x14ac:dyDescent="0.4">
      <c r="A11" s="209"/>
      <c r="B11" s="252"/>
      <c r="C11" s="252"/>
      <c r="D11" s="11"/>
      <c r="E11" s="18"/>
      <c r="F11" s="18"/>
      <c r="G11" s="248" t="s">
        <v>49</v>
      </c>
      <c r="H11" s="249"/>
      <c r="I11" s="18"/>
      <c r="J11" s="18"/>
      <c r="K11" s="18"/>
      <c r="L11" s="209"/>
      <c r="M11" s="252"/>
      <c r="N11" s="209"/>
    </row>
    <row r="12" spans="1:22" x14ac:dyDescent="0.4">
      <c r="G12" s="155"/>
      <c r="H12" s="155"/>
    </row>
  </sheetData>
  <mergeCells count="21">
    <mergeCell ref="G12:H12"/>
    <mergeCell ref="A10:A11"/>
    <mergeCell ref="B10:B11"/>
    <mergeCell ref="C10:C11"/>
    <mergeCell ref="L10:L11"/>
    <mergeCell ref="M10:M11"/>
    <mergeCell ref="N10:N11"/>
    <mergeCell ref="G11:H11"/>
    <mergeCell ref="A6:C7"/>
    <mergeCell ref="L6:L7"/>
    <mergeCell ref="M6:M7"/>
    <mergeCell ref="N6:N7"/>
    <mergeCell ref="G7:H7"/>
    <mergeCell ref="G8:H8"/>
    <mergeCell ref="L8:N9"/>
    <mergeCell ref="O3:S3"/>
    <mergeCell ref="A1:N1"/>
    <mergeCell ref="A2:N2"/>
    <mergeCell ref="B3:D3"/>
    <mergeCell ref="G3:H3"/>
    <mergeCell ref="K3:M3"/>
  </mergeCells>
  <phoneticPr fontId="1" type="noConversion"/>
  <pageMargins left="0.7" right="0.7" top="0.75" bottom="0.75" header="0.3" footer="0.3"/>
  <pageSetup paperSize="9" orientation="portrait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9"/>
  <sheetViews>
    <sheetView topLeftCell="H1" workbookViewId="0">
      <selection activeCell="P29" sqref="P29"/>
    </sheetView>
  </sheetViews>
  <sheetFormatPr defaultRowHeight="17.399999999999999" x14ac:dyDescent="0.4"/>
  <sheetData>
    <row r="1" spans="1:22" ht="39.75" customHeight="1" x14ac:dyDescent="0.4">
      <c r="A1" s="145" t="s">
        <v>216</v>
      </c>
      <c r="B1" s="146"/>
      <c r="C1" s="146"/>
      <c r="D1" s="146"/>
      <c r="E1" s="146"/>
      <c r="F1" s="146"/>
      <c r="G1" s="146"/>
      <c r="H1" s="146"/>
      <c r="I1" s="146"/>
      <c r="J1" s="146"/>
      <c r="K1" s="146"/>
      <c r="L1" s="146"/>
      <c r="M1" s="146"/>
      <c r="N1" s="146"/>
    </row>
    <row r="2" spans="1:22" x14ac:dyDescent="0.4">
      <c r="A2" s="147" t="s">
        <v>189</v>
      </c>
      <c r="B2" s="148"/>
      <c r="C2" s="148"/>
      <c r="D2" s="148"/>
      <c r="E2" s="148"/>
      <c r="F2" s="148"/>
      <c r="G2" s="148"/>
      <c r="H2" s="148"/>
      <c r="I2" s="148"/>
      <c r="J2" s="148"/>
      <c r="K2" s="148"/>
      <c r="L2" s="148"/>
      <c r="M2" s="148"/>
      <c r="N2" s="148"/>
    </row>
    <row r="3" spans="1:22" ht="19.8" thickBot="1" x14ac:dyDescent="0.45">
      <c r="A3" s="8"/>
      <c r="B3" s="149" t="s">
        <v>105</v>
      </c>
      <c r="C3" s="149"/>
      <c r="D3" s="150"/>
      <c r="E3" s="17" t="s">
        <v>27</v>
      </c>
      <c r="F3" s="17"/>
      <c r="G3" s="151" t="s">
        <v>5</v>
      </c>
      <c r="H3" s="151"/>
      <c r="I3" s="17"/>
      <c r="J3" s="17" t="s">
        <v>27</v>
      </c>
      <c r="K3" s="149" t="s">
        <v>105</v>
      </c>
      <c r="L3" s="149"/>
      <c r="M3" s="150"/>
      <c r="N3" s="4"/>
      <c r="O3" s="51"/>
      <c r="P3" s="51"/>
      <c r="Q3" s="51"/>
      <c r="R3" s="51"/>
      <c r="S3" s="51"/>
      <c r="T3" s="51"/>
      <c r="U3" s="51"/>
      <c r="V3" s="51"/>
    </row>
    <row r="5" spans="1:22" x14ac:dyDescent="0.4">
      <c r="A5" s="51" t="s">
        <v>3</v>
      </c>
      <c r="B5" s="51" t="s">
        <v>4</v>
      </c>
      <c r="C5" s="51" t="s">
        <v>0</v>
      </c>
      <c r="D5" s="51"/>
      <c r="E5" s="51"/>
      <c r="F5" s="51"/>
      <c r="G5" s="51"/>
      <c r="H5" s="51"/>
      <c r="I5" s="51"/>
      <c r="J5" s="51"/>
      <c r="K5" s="51"/>
      <c r="L5" s="51" t="s">
        <v>0</v>
      </c>
      <c r="M5" s="51" t="s">
        <v>4</v>
      </c>
      <c r="N5" s="51" t="s">
        <v>3</v>
      </c>
    </row>
    <row r="6" spans="1:22" ht="17.25" customHeight="1" thickBot="1" x14ac:dyDescent="0.45">
      <c r="A6" s="197" t="s">
        <v>29</v>
      </c>
      <c r="B6" s="198"/>
      <c r="C6" s="199"/>
      <c r="D6" s="9"/>
      <c r="E6" s="18"/>
      <c r="F6" s="18"/>
      <c r="G6" s="18"/>
      <c r="H6" s="18"/>
      <c r="I6" s="18"/>
      <c r="J6" s="18"/>
      <c r="K6" s="18"/>
      <c r="L6" s="197" t="s">
        <v>29</v>
      </c>
      <c r="M6" s="198"/>
      <c r="N6" s="199"/>
    </row>
    <row r="7" spans="1:22" ht="18" thickBot="1" x14ac:dyDescent="0.45">
      <c r="A7" s="200"/>
      <c r="B7" s="201"/>
      <c r="C7" s="202"/>
      <c r="D7" s="10"/>
      <c r="E7" s="18"/>
      <c r="F7" s="18"/>
      <c r="G7" s="18"/>
      <c r="H7" s="18"/>
      <c r="I7" s="18"/>
      <c r="J7" s="18"/>
      <c r="K7" s="11"/>
      <c r="L7" s="200"/>
      <c r="M7" s="201"/>
      <c r="N7" s="201"/>
      <c r="O7" s="103" t="s">
        <v>2</v>
      </c>
      <c r="P7" s="81" t="s">
        <v>1</v>
      </c>
      <c r="Q7" s="81" t="s">
        <v>0</v>
      </c>
      <c r="R7" s="81" t="s">
        <v>0</v>
      </c>
      <c r="S7" s="81" t="s">
        <v>0</v>
      </c>
      <c r="T7" s="81" t="s">
        <v>0</v>
      </c>
      <c r="U7" s="82" t="s">
        <v>0</v>
      </c>
    </row>
    <row r="8" spans="1:22" x14ac:dyDescent="0.4">
      <c r="A8" s="66"/>
      <c r="B8" s="66"/>
      <c r="C8" s="66"/>
      <c r="D8" s="12"/>
      <c r="E8" s="18"/>
      <c r="F8" s="18"/>
      <c r="G8" s="18"/>
      <c r="H8" s="18"/>
      <c r="I8" s="18"/>
      <c r="J8" s="18"/>
      <c r="K8" s="13"/>
      <c r="L8" s="190"/>
      <c r="M8" s="190"/>
      <c r="N8" s="190"/>
      <c r="O8" s="104">
        <v>2</v>
      </c>
      <c r="P8" s="105" t="s">
        <v>52</v>
      </c>
      <c r="Q8" s="105" t="s">
        <v>120</v>
      </c>
      <c r="R8" s="105" t="s">
        <v>217</v>
      </c>
      <c r="S8" s="105" t="s">
        <v>218</v>
      </c>
      <c r="T8" s="105"/>
      <c r="U8" s="106"/>
      <c r="V8">
        <v>1</v>
      </c>
    </row>
    <row r="9" spans="1:22" x14ac:dyDescent="0.4">
      <c r="A9" s="18"/>
      <c r="B9" s="18"/>
      <c r="C9" s="18"/>
      <c r="D9" s="12"/>
      <c r="E9" s="67"/>
      <c r="F9" s="18"/>
      <c r="G9" s="66"/>
      <c r="H9" s="66"/>
      <c r="I9" s="18"/>
      <c r="J9" s="11"/>
      <c r="K9" s="13"/>
      <c r="L9" s="196"/>
      <c r="M9" s="196"/>
      <c r="N9" s="190"/>
      <c r="O9" s="2">
        <v>4</v>
      </c>
      <c r="P9" s="30" t="s">
        <v>107</v>
      </c>
      <c r="Q9" s="30" t="s">
        <v>219</v>
      </c>
      <c r="R9" s="30" t="s">
        <v>220</v>
      </c>
      <c r="S9" s="30" t="s">
        <v>221</v>
      </c>
      <c r="T9" s="30" t="s">
        <v>222</v>
      </c>
      <c r="U9" s="29" t="s">
        <v>223</v>
      </c>
      <c r="V9">
        <v>2</v>
      </c>
    </row>
    <row r="10" spans="1:22" x14ac:dyDescent="0.4">
      <c r="A10" s="152">
        <v>1</v>
      </c>
      <c r="B10" s="247" t="str">
        <f>VLOOKUP(A10,$O$7:$Q$12,2,FALSE)</f>
        <v>용인시</v>
      </c>
      <c r="C10" s="247" t="str">
        <f>VLOOKUP(A10,$O$7:$Q$12,3,FALSE)</f>
        <v>박소현</v>
      </c>
      <c r="D10" s="14"/>
      <c r="E10" s="12"/>
      <c r="F10" s="18"/>
      <c r="G10" s="18"/>
      <c r="H10" s="18"/>
      <c r="I10" s="18"/>
      <c r="J10" s="13"/>
      <c r="K10" s="9"/>
      <c r="L10" s="152" t="str">
        <f>VLOOKUP(N10,$O$7:$Q$12,3,FALSE)</f>
        <v>이수련</v>
      </c>
      <c r="M10" s="152" t="str">
        <f>VLOOKUP(N10,$O$7:$Q$12,2,FALSE)</f>
        <v>양주시</v>
      </c>
      <c r="N10" s="152">
        <v>5</v>
      </c>
      <c r="O10" s="77">
        <v>5</v>
      </c>
      <c r="P10" s="30" t="s">
        <v>11</v>
      </c>
      <c r="Q10" s="30" t="s">
        <v>224</v>
      </c>
      <c r="R10" s="30" t="s">
        <v>225</v>
      </c>
      <c r="S10" s="30" t="s">
        <v>226</v>
      </c>
      <c r="T10" s="30" t="s">
        <v>227</v>
      </c>
      <c r="U10" s="29" t="s">
        <v>228</v>
      </c>
      <c r="V10">
        <v>3</v>
      </c>
    </row>
    <row r="11" spans="1:22" ht="21" x14ac:dyDescent="0.4">
      <c r="A11" s="157"/>
      <c r="B11" s="237"/>
      <c r="C11" s="237"/>
      <c r="D11" s="11"/>
      <c r="E11" s="12"/>
      <c r="F11" s="18"/>
      <c r="G11" s="248" t="s">
        <v>14</v>
      </c>
      <c r="H11" s="249"/>
      <c r="I11" s="12"/>
      <c r="J11" s="13"/>
      <c r="K11" s="18"/>
      <c r="L11" s="157"/>
      <c r="M11" s="157"/>
      <c r="N11" s="157"/>
      <c r="O11" s="77">
        <v>1</v>
      </c>
      <c r="P11" s="30" t="s">
        <v>54</v>
      </c>
      <c r="Q11" s="30" t="s">
        <v>229</v>
      </c>
      <c r="R11" s="30" t="s">
        <v>230</v>
      </c>
      <c r="S11" s="30" t="s">
        <v>231</v>
      </c>
      <c r="T11" s="30"/>
      <c r="U11" s="29"/>
      <c r="V11">
        <v>4</v>
      </c>
    </row>
    <row r="12" spans="1:22" ht="18" thickBot="1" x14ac:dyDescent="0.45">
      <c r="A12" s="66"/>
      <c r="B12" s="66"/>
      <c r="C12" s="71"/>
      <c r="D12" s="154"/>
      <c r="E12" s="160"/>
      <c r="F12" s="18"/>
      <c r="G12" s="196"/>
      <c r="H12" s="196"/>
      <c r="I12" s="61"/>
      <c r="J12" s="161"/>
      <c r="K12" s="154"/>
      <c r="L12" s="71"/>
      <c r="M12" s="66"/>
      <c r="N12" s="66"/>
      <c r="O12" s="1">
        <v>3</v>
      </c>
      <c r="P12" s="75" t="s">
        <v>113</v>
      </c>
      <c r="Q12" s="75" t="s">
        <v>232</v>
      </c>
      <c r="R12" s="75" t="s">
        <v>233</v>
      </c>
      <c r="S12" s="75" t="s">
        <v>314</v>
      </c>
      <c r="T12" s="75"/>
      <c r="U12" s="76"/>
      <c r="V12">
        <v>5</v>
      </c>
    </row>
    <row r="13" spans="1:22" x14ac:dyDescent="0.4">
      <c r="A13" s="18"/>
      <c r="B13" s="18"/>
      <c r="C13" s="71"/>
      <c r="D13" s="154"/>
      <c r="E13" s="160"/>
      <c r="F13" s="11"/>
      <c r="G13" s="15"/>
      <c r="H13" s="15"/>
      <c r="I13" s="15"/>
      <c r="J13" s="161"/>
      <c r="K13" s="154"/>
      <c r="L13" s="71"/>
      <c r="M13" s="18"/>
      <c r="N13" s="18"/>
      <c r="O13" s="51"/>
      <c r="P13" s="19"/>
      <c r="Q13" s="19"/>
    </row>
    <row r="14" spans="1:22" x14ac:dyDescent="0.4">
      <c r="A14" s="152">
        <v>2</v>
      </c>
      <c r="B14" s="247" t="str">
        <f>VLOOKUP(A14,$O$7:$Q$12,2,FALSE)</f>
        <v>수원시</v>
      </c>
      <c r="C14" s="247" t="str">
        <f>VLOOKUP(A14,$O$7:$Q$12,3,FALSE)</f>
        <v>엄의수</v>
      </c>
      <c r="D14" s="18"/>
      <c r="E14" s="12"/>
      <c r="F14" s="18"/>
      <c r="G14" s="18"/>
      <c r="H14" s="18"/>
      <c r="I14" s="18"/>
      <c r="J14" s="13"/>
      <c r="K14" s="18"/>
      <c r="L14" s="152" t="str">
        <f>VLOOKUP(N14,$O$7:$Q$12,3,FALSE)</f>
        <v>정성준</v>
      </c>
      <c r="M14" s="152" t="str">
        <f>VLOOKUP(N14,$O$7:$Q$12,2,FALSE)</f>
        <v>안산시</v>
      </c>
      <c r="N14" s="152">
        <v>4</v>
      </c>
      <c r="O14" s="51"/>
      <c r="P14" s="19"/>
      <c r="Q14" s="19"/>
    </row>
    <row r="15" spans="1:22" x14ac:dyDescent="0.4">
      <c r="A15" s="157"/>
      <c r="B15" s="237"/>
      <c r="C15" s="237"/>
      <c r="D15" s="10"/>
      <c r="E15" s="12"/>
      <c r="F15" s="18"/>
      <c r="G15" s="18"/>
      <c r="H15" s="18"/>
      <c r="I15" s="18"/>
      <c r="J15" s="13"/>
      <c r="K15" s="11"/>
      <c r="L15" s="157"/>
      <c r="M15" s="157"/>
      <c r="N15" s="157"/>
      <c r="O15" s="51"/>
      <c r="P15" s="19"/>
      <c r="Q15" s="19"/>
    </row>
    <row r="16" spans="1:22" x14ac:dyDescent="0.4">
      <c r="A16" s="190"/>
      <c r="B16" s="155"/>
      <c r="C16" s="155"/>
      <c r="D16" s="60"/>
      <c r="E16" s="61"/>
      <c r="F16" s="18"/>
      <c r="G16" s="64"/>
      <c r="H16" s="18"/>
      <c r="I16" s="18"/>
      <c r="J16" s="9"/>
      <c r="K16" s="13"/>
      <c r="L16" s="173"/>
      <c r="M16" s="173"/>
      <c r="N16" s="173"/>
      <c r="O16" s="51"/>
      <c r="P16" s="19"/>
      <c r="Q16" s="19"/>
    </row>
    <row r="17" spans="1:17" ht="21" x14ac:dyDescent="0.4">
      <c r="A17" s="190"/>
      <c r="B17" s="196"/>
      <c r="C17" s="196"/>
      <c r="D17" s="12"/>
      <c r="E17" s="18"/>
      <c r="F17" s="18"/>
      <c r="G17" s="248" t="s">
        <v>49</v>
      </c>
      <c r="H17" s="249"/>
      <c r="I17" s="18"/>
      <c r="J17" s="18"/>
      <c r="K17" s="13"/>
      <c r="L17" s="156"/>
      <c r="M17" s="156"/>
      <c r="N17" s="156"/>
      <c r="O17" s="51"/>
      <c r="P17" s="19"/>
      <c r="Q17" s="19"/>
    </row>
    <row r="18" spans="1:17" x14ac:dyDescent="0.4">
      <c r="A18" s="197" t="s">
        <v>29</v>
      </c>
      <c r="B18" s="198"/>
      <c r="C18" s="199"/>
      <c r="D18" s="14"/>
      <c r="E18" s="18"/>
      <c r="F18" s="18"/>
      <c r="G18" s="155"/>
      <c r="H18" s="155"/>
      <c r="I18" s="18"/>
      <c r="J18" s="18"/>
      <c r="K18" s="13"/>
      <c r="L18" s="152" t="str">
        <f>VLOOKUP(N18,$O$7:$Q$12,3,FALSE)</f>
        <v>남상근</v>
      </c>
      <c r="M18" s="152" t="str">
        <f>VLOOKUP(N18,$O$7:$Q$12,2,FALSE)</f>
        <v>하남시</v>
      </c>
      <c r="N18" s="250">
        <v>3</v>
      </c>
      <c r="P18" s="51"/>
    </row>
    <row r="19" spans="1:17" x14ac:dyDescent="0.4">
      <c r="A19" s="200"/>
      <c r="B19" s="201"/>
      <c r="C19" s="202"/>
      <c r="D19" s="18"/>
      <c r="E19" s="18"/>
      <c r="F19" s="18"/>
      <c r="G19" s="66"/>
      <c r="H19" s="66"/>
      <c r="I19" s="18"/>
      <c r="J19" s="18"/>
      <c r="K19" s="15"/>
      <c r="L19" s="157"/>
      <c r="M19" s="157"/>
      <c r="N19" s="251"/>
      <c r="O19" s="51"/>
      <c r="P19" s="51"/>
      <c r="Q19" s="51"/>
    </row>
  </sheetData>
  <mergeCells count="32">
    <mergeCell ref="A16:C17"/>
    <mergeCell ref="L16:N17"/>
    <mergeCell ref="G17:H17"/>
    <mergeCell ref="A18:C19"/>
    <mergeCell ref="G18:H18"/>
    <mergeCell ref="L18:L19"/>
    <mergeCell ref="M18:M19"/>
    <mergeCell ref="N18:N19"/>
    <mergeCell ref="G12:H12"/>
    <mergeCell ref="L6:N7"/>
    <mergeCell ref="D12:E13"/>
    <mergeCell ref="J12:K13"/>
    <mergeCell ref="A14:A15"/>
    <mergeCell ref="B14:B15"/>
    <mergeCell ref="C14:C15"/>
    <mergeCell ref="L14:L15"/>
    <mergeCell ref="M14:M15"/>
    <mergeCell ref="N14:N15"/>
    <mergeCell ref="A10:A11"/>
    <mergeCell ref="B10:B11"/>
    <mergeCell ref="C10:C11"/>
    <mergeCell ref="L10:L11"/>
    <mergeCell ref="M10:M11"/>
    <mergeCell ref="N10:N11"/>
    <mergeCell ref="G11:H11"/>
    <mergeCell ref="A6:C7"/>
    <mergeCell ref="L8:N9"/>
    <mergeCell ref="A1:N1"/>
    <mergeCell ref="A2:N2"/>
    <mergeCell ref="B3:D3"/>
    <mergeCell ref="G3:H3"/>
    <mergeCell ref="K3:M3"/>
  </mergeCells>
  <phoneticPr fontId="1" type="noConversion"/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2" zoomScale="85" zoomScaleNormal="85" workbookViewId="0">
      <selection activeCell="P29" sqref="P29"/>
    </sheetView>
  </sheetViews>
  <sheetFormatPr defaultRowHeight="17.399999999999999" x14ac:dyDescent="0.4"/>
  <sheetData/>
  <phoneticPr fontId="1" type="noConversion"/>
  <pageMargins left="0.7" right="0.7" top="0.75" bottom="0.75" header="0.3" footer="0.3"/>
  <drawing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5"/>
  <sheetViews>
    <sheetView topLeftCell="A2" zoomScale="70" zoomScaleNormal="70" workbookViewId="0">
      <selection activeCell="O17" sqref="O17"/>
    </sheetView>
  </sheetViews>
  <sheetFormatPr defaultRowHeight="17.399999999999999" x14ac:dyDescent="0.4"/>
  <cols>
    <col min="3" max="3" width="18.19921875" customWidth="1"/>
    <col min="4" max="11" width="9.69921875" customWidth="1"/>
    <col min="12" max="12" width="18.19921875" customWidth="1"/>
    <col min="17" max="17" width="14.5" bestFit="1" customWidth="1"/>
  </cols>
  <sheetData>
    <row r="1" spans="1:20" x14ac:dyDescent="0.4">
      <c r="A1" s="145" t="s">
        <v>328</v>
      </c>
      <c r="B1" s="146"/>
      <c r="C1" s="146"/>
      <c r="D1" s="146"/>
      <c r="E1" s="146"/>
      <c r="F1" s="146"/>
      <c r="G1" s="146"/>
      <c r="H1" s="146"/>
      <c r="I1" s="146"/>
      <c r="J1" s="146"/>
      <c r="K1" s="146"/>
      <c r="L1" s="146"/>
      <c r="M1" s="146"/>
      <c r="N1" s="146"/>
    </row>
    <row r="2" spans="1:20" x14ac:dyDescent="0.4">
      <c r="A2" s="147" t="s">
        <v>50</v>
      </c>
      <c r="B2" s="148"/>
      <c r="C2" s="148"/>
      <c r="D2" s="148"/>
      <c r="E2" s="148"/>
      <c r="F2" s="148"/>
      <c r="G2" s="148"/>
      <c r="H2" s="148"/>
      <c r="I2" s="148"/>
      <c r="J2" s="148"/>
      <c r="K2" s="148"/>
      <c r="L2" s="148"/>
      <c r="M2" s="148"/>
      <c r="N2" s="148"/>
    </row>
    <row r="3" spans="1:20" ht="19.8" thickBot="1" x14ac:dyDescent="0.45">
      <c r="A3" s="8"/>
      <c r="B3" s="149" t="s">
        <v>25</v>
      </c>
      <c r="C3" s="149"/>
      <c r="D3" s="149"/>
      <c r="E3" s="17" t="s">
        <v>26</v>
      </c>
      <c r="F3" s="17" t="s">
        <v>27</v>
      </c>
      <c r="G3" s="151" t="s">
        <v>5</v>
      </c>
      <c r="H3" s="151"/>
      <c r="I3" s="17" t="s">
        <v>27</v>
      </c>
      <c r="J3" s="17" t="s">
        <v>26</v>
      </c>
      <c r="K3" s="149" t="s">
        <v>25</v>
      </c>
      <c r="L3" s="149"/>
      <c r="M3" s="150"/>
      <c r="N3" s="4"/>
      <c r="O3" s="51"/>
      <c r="P3" s="51"/>
      <c r="Q3" s="51"/>
      <c r="R3" s="51"/>
      <c r="S3" s="51"/>
      <c r="T3" s="51"/>
    </row>
    <row r="5" spans="1:20" x14ac:dyDescent="0.4">
      <c r="A5" s="51" t="s">
        <v>3</v>
      </c>
      <c r="B5" s="51" t="s">
        <v>4</v>
      </c>
      <c r="C5" s="51" t="s">
        <v>0</v>
      </c>
      <c r="D5" s="51"/>
      <c r="E5" s="51"/>
      <c r="F5" s="51"/>
      <c r="G5" s="51"/>
      <c r="H5" s="51"/>
      <c r="I5" s="51"/>
      <c r="J5" s="51"/>
      <c r="K5" s="51"/>
      <c r="L5" s="51" t="s">
        <v>0</v>
      </c>
      <c r="M5" s="51" t="s">
        <v>4</v>
      </c>
      <c r="N5" s="51" t="s">
        <v>3</v>
      </c>
    </row>
    <row r="6" spans="1:20" ht="18" thickBot="1" x14ac:dyDescent="0.45">
      <c r="A6" s="165"/>
      <c r="B6" s="167" t="s">
        <v>29</v>
      </c>
      <c r="C6" s="168"/>
      <c r="D6" s="35"/>
      <c r="L6" s="167" t="s">
        <v>29</v>
      </c>
      <c r="M6" s="168"/>
      <c r="N6" s="181"/>
    </row>
    <row r="7" spans="1:20" ht="18" thickBot="1" x14ac:dyDescent="0.45">
      <c r="A7" s="166"/>
      <c r="B7" s="169"/>
      <c r="C7" s="170"/>
      <c r="D7" s="36"/>
      <c r="K7" s="37"/>
      <c r="L7" s="169"/>
      <c r="M7" s="170"/>
      <c r="N7" s="182"/>
      <c r="O7" s="5" t="s">
        <v>2</v>
      </c>
      <c r="P7" s="6" t="s">
        <v>1</v>
      </c>
      <c r="Q7" s="7" t="s">
        <v>6</v>
      </c>
      <c r="R7" s="7" t="s">
        <v>8</v>
      </c>
      <c r="S7" s="7" t="s">
        <v>9</v>
      </c>
    </row>
    <row r="8" spans="1:20" ht="18" thickBot="1" x14ac:dyDescent="0.45">
      <c r="A8" s="51"/>
      <c r="B8" s="51"/>
      <c r="C8" s="51"/>
      <c r="D8" s="38"/>
      <c r="K8" s="39"/>
      <c r="L8" s="121"/>
      <c r="M8" s="121"/>
      <c r="N8" s="121"/>
      <c r="O8" s="3">
        <v>1</v>
      </c>
      <c r="P8" s="30" t="s">
        <v>410</v>
      </c>
      <c r="Q8" s="30" t="s">
        <v>609</v>
      </c>
      <c r="R8" s="74"/>
      <c r="S8" s="28"/>
      <c r="T8">
        <v>1</v>
      </c>
    </row>
    <row r="9" spans="1:20" x14ac:dyDescent="0.4">
      <c r="D9" s="38"/>
      <c r="E9" s="40"/>
      <c r="J9" s="37"/>
      <c r="K9" s="39"/>
      <c r="L9" s="124"/>
      <c r="M9" s="124"/>
      <c r="N9" s="124"/>
      <c r="O9" s="2">
        <v>7</v>
      </c>
      <c r="P9" s="73" t="s">
        <v>417</v>
      </c>
      <c r="Q9" s="74" t="s">
        <v>607</v>
      </c>
      <c r="R9" s="30"/>
      <c r="S9" s="29"/>
      <c r="T9">
        <v>2</v>
      </c>
    </row>
    <row r="10" spans="1:20" x14ac:dyDescent="0.4">
      <c r="A10" s="183">
        <v>1</v>
      </c>
      <c r="B10" s="183" t="str">
        <f>VLOOKUP(A10,$O$7:Q30,2,FALSE)</f>
        <v>성남시</v>
      </c>
      <c r="C10" s="183" t="str">
        <f>VLOOKUP(A10,$O$7:$Q$27,3,FALSE)</f>
        <v>서광창 안진수</v>
      </c>
      <c r="D10" s="55"/>
      <c r="E10" s="38"/>
      <c r="J10" s="39"/>
      <c r="K10" s="35"/>
      <c r="L10" s="183" t="str">
        <f>VLOOKUP(N10,$O$7:$Q$27,3,FALSE)</f>
        <v>이춘호 신명헌</v>
      </c>
      <c r="M10" s="183" t="str">
        <f>VLOOKUP(N10,$O$7:Q27,2,FALSE)</f>
        <v>수원시</v>
      </c>
      <c r="N10" s="183">
        <v>9</v>
      </c>
      <c r="O10" s="2">
        <v>6</v>
      </c>
      <c r="P10" s="30" t="s">
        <v>409</v>
      </c>
      <c r="Q10" s="30" t="s">
        <v>608</v>
      </c>
      <c r="R10" s="30"/>
      <c r="S10" s="29"/>
      <c r="T10">
        <v>3</v>
      </c>
    </row>
    <row r="11" spans="1:20" x14ac:dyDescent="0.4">
      <c r="A11" s="184"/>
      <c r="B11" s="184"/>
      <c r="C11" s="184"/>
      <c r="D11" s="37"/>
      <c r="E11" s="38"/>
      <c r="J11" s="39"/>
      <c r="L11" s="184"/>
      <c r="M11" s="184"/>
      <c r="N11" s="184"/>
      <c r="O11" s="2">
        <v>9</v>
      </c>
      <c r="P11" s="30" t="s">
        <v>411</v>
      </c>
      <c r="Q11" s="30" t="s">
        <v>610</v>
      </c>
      <c r="R11" s="30"/>
      <c r="S11" s="29"/>
      <c r="T11">
        <v>4</v>
      </c>
    </row>
    <row r="12" spans="1:20" x14ac:dyDescent="0.4">
      <c r="A12" s="51"/>
      <c r="B12" s="51"/>
      <c r="C12" s="45"/>
      <c r="D12" s="185" t="s">
        <v>522</v>
      </c>
      <c r="E12" s="186"/>
      <c r="J12" s="187" t="s">
        <v>525</v>
      </c>
      <c r="K12" s="185"/>
      <c r="M12" s="51"/>
      <c r="N12" s="51"/>
      <c r="O12" s="2">
        <v>3</v>
      </c>
      <c r="P12" s="30" t="s">
        <v>412</v>
      </c>
      <c r="Q12" s="30" t="s">
        <v>611</v>
      </c>
      <c r="R12" s="30"/>
      <c r="S12" s="29"/>
      <c r="T12">
        <v>5</v>
      </c>
    </row>
    <row r="13" spans="1:20" x14ac:dyDescent="0.4">
      <c r="C13" s="45"/>
      <c r="D13" s="185"/>
      <c r="E13" s="186"/>
      <c r="F13" s="36"/>
      <c r="I13" s="37"/>
      <c r="J13" s="187"/>
      <c r="K13" s="185"/>
      <c r="O13" s="2">
        <v>5</v>
      </c>
      <c r="P13" s="30" t="s">
        <v>413</v>
      </c>
      <c r="Q13" s="30" t="s">
        <v>612</v>
      </c>
      <c r="R13" s="30"/>
      <c r="S13" s="29"/>
      <c r="T13">
        <v>6</v>
      </c>
    </row>
    <row r="14" spans="1:20" x14ac:dyDescent="0.4">
      <c r="A14" s="165"/>
      <c r="B14" s="167" t="s">
        <v>29</v>
      </c>
      <c r="C14" s="168"/>
      <c r="E14" s="38"/>
      <c r="F14" s="48"/>
      <c r="I14" s="39"/>
      <c r="J14" s="39"/>
      <c r="L14" s="183" t="str">
        <f>VLOOKUP(N14,$O$7:$Q$27,3,FALSE)</f>
        <v>문찬경 전상운</v>
      </c>
      <c r="M14" s="183" t="str">
        <f>VLOOKUP(N14,$O$7:Q31,2,FALSE)</f>
        <v>안양시</v>
      </c>
      <c r="N14" s="183">
        <v>8</v>
      </c>
      <c r="O14" s="2">
        <v>8</v>
      </c>
      <c r="P14" s="30" t="s">
        <v>414</v>
      </c>
      <c r="Q14" s="30" t="s">
        <v>613</v>
      </c>
      <c r="R14" s="30"/>
      <c r="S14" s="29"/>
      <c r="T14">
        <v>7</v>
      </c>
    </row>
    <row r="15" spans="1:20" x14ac:dyDescent="0.4">
      <c r="A15" s="166"/>
      <c r="B15" s="169"/>
      <c r="C15" s="170"/>
      <c r="D15" s="36"/>
      <c r="E15" s="48"/>
      <c r="F15" s="48"/>
      <c r="I15" s="39"/>
      <c r="J15" s="39"/>
      <c r="K15" s="37"/>
      <c r="L15" s="184"/>
      <c r="M15" s="184"/>
      <c r="N15" s="184"/>
      <c r="O15" s="2">
        <v>2</v>
      </c>
      <c r="P15" s="30" t="s">
        <v>415</v>
      </c>
      <c r="Q15" s="30" t="s">
        <v>614</v>
      </c>
      <c r="R15" s="30"/>
      <c r="S15" s="29"/>
      <c r="T15">
        <v>8</v>
      </c>
    </row>
    <row r="16" spans="1:20" ht="24.6" thickBot="1" x14ac:dyDescent="0.45">
      <c r="A16" s="66"/>
      <c r="B16" s="110"/>
      <c r="C16" s="110"/>
      <c r="D16" s="38"/>
      <c r="E16" s="55"/>
      <c r="F16" s="48"/>
      <c r="I16" s="39"/>
      <c r="J16" s="55"/>
      <c r="K16" s="39"/>
      <c r="L16" s="121" t="s">
        <v>521</v>
      </c>
      <c r="M16" s="121"/>
      <c r="N16" s="121"/>
      <c r="O16" s="1">
        <v>4</v>
      </c>
      <c r="P16" s="75" t="s">
        <v>416</v>
      </c>
      <c r="Q16" s="75" t="s">
        <v>615</v>
      </c>
      <c r="R16" s="75"/>
      <c r="S16" s="76"/>
      <c r="T16">
        <v>9</v>
      </c>
    </row>
    <row r="17" spans="1:17" x14ac:dyDescent="0.4">
      <c r="A17" s="124"/>
      <c r="B17" s="124"/>
      <c r="C17" s="124"/>
      <c r="D17" s="38"/>
      <c r="F17" s="38"/>
      <c r="G17" s="39"/>
      <c r="I17" s="39"/>
      <c r="K17" s="39"/>
      <c r="L17" s="124"/>
      <c r="M17" s="124"/>
      <c r="N17" s="124"/>
      <c r="O17" s="51"/>
      <c r="P17" s="19"/>
      <c r="Q17" s="19"/>
    </row>
    <row r="18" spans="1:17" x14ac:dyDescent="0.4">
      <c r="A18" s="152">
        <v>2</v>
      </c>
      <c r="B18" s="183" t="str">
        <f>VLOOKUP(A18,$O$7:Q38,2,FALSE)</f>
        <v>용인시</v>
      </c>
      <c r="C18" s="183" t="str">
        <f>VLOOKUP(A18,$O$7:$Q$27,3,FALSE)</f>
        <v>권용락 정지수</v>
      </c>
      <c r="D18" s="55"/>
      <c r="F18" s="38"/>
      <c r="I18" s="39"/>
      <c r="K18" s="39"/>
      <c r="L18" s="183" t="str">
        <f>VLOOKUP(N18,$O$7:$Q$27,3,FALSE)</f>
        <v>송상섭 이상권</v>
      </c>
      <c r="M18" s="183" t="str">
        <f>VLOOKUP(N18,$O$7:Q35,2,FALSE)</f>
        <v>군포시</v>
      </c>
      <c r="N18" s="162">
        <v>7</v>
      </c>
      <c r="O18" s="51"/>
      <c r="P18" s="51"/>
      <c r="Q18" s="51"/>
    </row>
    <row r="19" spans="1:17" x14ac:dyDescent="0.4">
      <c r="A19" s="157"/>
      <c r="B19" s="184"/>
      <c r="C19" s="184"/>
      <c r="F19" s="38"/>
      <c r="I19" s="39"/>
      <c r="K19" s="40"/>
      <c r="L19" s="184"/>
      <c r="M19" s="184"/>
      <c r="N19" s="163"/>
      <c r="O19" s="51"/>
      <c r="P19" s="19"/>
      <c r="Q19" s="19"/>
    </row>
    <row r="20" spans="1:17" x14ac:dyDescent="0.4">
      <c r="A20" s="51"/>
      <c r="B20" s="51"/>
      <c r="C20" s="51"/>
      <c r="D20" s="45"/>
      <c r="E20" s="185" t="s">
        <v>526</v>
      </c>
      <c r="F20" s="186"/>
      <c r="G20" s="188" t="s">
        <v>14</v>
      </c>
      <c r="H20" s="189"/>
      <c r="I20" s="185" t="s">
        <v>527</v>
      </c>
      <c r="J20" s="185"/>
      <c r="K20" s="45"/>
      <c r="L20" s="51"/>
      <c r="M20" s="51"/>
      <c r="N20" s="51"/>
      <c r="O20" s="51"/>
      <c r="P20" s="19"/>
      <c r="Q20" s="19"/>
    </row>
    <row r="21" spans="1:17" x14ac:dyDescent="0.4">
      <c r="D21" s="45"/>
      <c r="E21" s="185"/>
      <c r="F21" s="186"/>
      <c r="G21" s="118" t="s">
        <v>528</v>
      </c>
      <c r="H21" s="122"/>
      <c r="I21" s="185"/>
      <c r="J21" s="185"/>
      <c r="K21" s="45"/>
      <c r="O21" s="51"/>
      <c r="P21" s="19"/>
    </row>
    <row r="22" spans="1:17" ht="16.5" customHeight="1" x14ac:dyDescent="0.4">
      <c r="A22" s="165"/>
      <c r="B22" s="167" t="s">
        <v>29</v>
      </c>
      <c r="C22" s="168"/>
      <c r="F22" s="38"/>
      <c r="I22" s="39"/>
      <c r="L22" s="167" t="s">
        <v>29</v>
      </c>
      <c r="M22" s="168"/>
      <c r="N22" s="165"/>
      <c r="O22" s="51"/>
      <c r="P22" s="19"/>
    </row>
    <row r="23" spans="1:17" ht="16.5" customHeight="1" x14ac:dyDescent="0.4">
      <c r="A23" s="166"/>
      <c r="B23" s="169"/>
      <c r="C23" s="170"/>
      <c r="D23" s="36"/>
      <c r="F23" s="38"/>
      <c r="I23" s="39"/>
      <c r="K23" s="36"/>
      <c r="L23" s="169"/>
      <c r="M23" s="170"/>
      <c r="N23" s="166"/>
    </row>
    <row r="24" spans="1:17" x14ac:dyDescent="0.4">
      <c r="A24" s="121"/>
      <c r="B24" s="121"/>
      <c r="C24" s="121"/>
      <c r="D24" s="38"/>
      <c r="F24" s="38"/>
      <c r="I24" s="39"/>
      <c r="K24" s="39"/>
      <c r="L24" s="185"/>
      <c r="M24" s="185"/>
      <c r="N24" s="185"/>
    </row>
    <row r="25" spans="1:17" x14ac:dyDescent="0.4">
      <c r="A25" s="124"/>
      <c r="B25" s="124"/>
      <c r="C25" s="124"/>
      <c r="D25" s="38"/>
      <c r="E25" s="40"/>
      <c r="F25" s="38"/>
      <c r="I25" s="39"/>
      <c r="J25" s="37"/>
      <c r="K25" s="39"/>
      <c r="L25" s="185"/>
      <c r="M25" s="185"/>
      <c r="N25" s="185"/>
    </row>
    <row r="26" spans="1:17" x14ac:dyDescent="0.4">
      <c r="A26" s="183">
        <v>3</v>
      </c>
      <c r="B26" s="183" t="str">
        <f>VLOOKUP(A26,$O$7:Q46,2,FALSE)</f>
        <v>시흥시</v>
      </c>
      <c r="C26" s="183" t="str">
        <f>VLOOKUP(A26,$O$7:$Q$27,3,FALSE)</f>
        <v>김상선 김기만</v>
      </c>
      <c r="D26" s="55"/>
      <c r="E26" s="38"/>
      <c r="F26" s="38"/>
      <c r="I26" s="39"/>
      <c r="J26" s="39"/>
      <c r="K26" s="55"/>
      <c r="L26" s="183" t="str">
        <f>VLOOKUP(N26,$O$7:$Q$27,3,FALSE)</f>
        <v>채성일 안광언</v>
      </c>
      <c r="M26" s="183" t="str">
        <f>VLOOKUP(N26,$O$7:Q43,2,FALSE)</f>
        <v>부천시</v>
      </c>
      <c r="N26" s="183">
        <v>6</v>
      </c>
    </row>
    <row r="27" spans="1:17" x14ac:dyDescent="0.4">
      <c r="A27" s="184"/>
      <c r="B27" s="184"/>
      <c r="C27" s="184"/>
      <c r="E27" s="38"/>
      <c r="F27" s="38"/>
      <c r="I27" s="39"/>
      <c r="J27" s="39"/>
      <c r="L27" s="184"/>
      <c r="M27" s="184"/>
      <c r="N27" s="184"/>
    </row>
    <row r="28" spans="1:17" x14ac:dyDescent="0.4">
      <c r="A28" s="51"/>
      <c r="B28" s="51"/>
      <c r="D28" s="185" t="s">
        <v>523</v>
      </c>
      <c r="E28" s="186"/>
      <c r="F28" s="43"/>
      <c r="I28" s="39"/>
      <c r="J28" s="187" t="s">
        <v>524</v>
      </c>
      <c r="K28" s="185"/>
      <c r="M28" s="51"/>
      <c r="N28" s="51"/>
    </row>
    <row r="29" spans="1:17" x14ac:dyDescent="0.4">
      <c r="D29" s="185"/>
      <c r="E29" s="186"/>
      <c r="I29" s="27"/>
      <c r="J29" s="187"/>
      <c r="K29" s="185"/>
    </row>
    <row r="30" spans="1:17" x14ac:dyDescent="0.4">
      <c r="A30" s="183">
        <v>4</v>
      </c>
      <c r="B30" s="183" t="str">
        <f>VLOOKUP(A30,$O$7:Q50,2,FALSE)</f>
        <v>화성시</v>
      </c>
      <c r="C30" s="183" t="str">
        <f>VLOOKUP(A30,$O$7:$Q$27,3,FALSE)</f>
        <v>남상열 박을선</v>
      </c>
      <c r="E30" s="38"/>
      <c r="J30" s="39"/>
      <c r="L30" s="183" t="str">
        <f>VLOOKUP(N30,$O$7:$Q$27,3,FALSE)</f>
        <v>손문수 김남기</v>
      </c>
      <c r="M30" s="183" t="str">
        <f>VLOOKUP(N30,$O$7:Q47,2,FALSE)</f>
        <v>안산시</v>
      </c>
      <c r="N30" s="183">
        <v>5</v>
      </c>
    </row>
    <row r="31" spans="1:17" x14ac:dyDescent="0.4">
      <c r="A31" s="184"/>
      <c r="B31" s="184"/>
      <c r="C31" s="184"/>
      <c r="D31" s="36"/>
      <c r="E31" s="38"/>
      <c r="J31" s="39"/>
      <c r="K31" s="36"/>
      <c r="L31" s="184"/>
      <c r="M31" s="184"/>
      <c r="N31" s="184"/>
    </row>
    <row r="32" spans="1:17" x14ac:dyDescent="0.4">
      <c r="A32" s="121"/>
      <c r="B32" s="121"/>
      <c r="C32" s="121"/>
      <c r="D32" s="38"/>
      <c r="E32" s="43"/>
      <c r="G32" s="191" t="s">
        <v>49</v>
      </c>
      <c r="H32" s="191"/>
      <c r="J32" s="35"/>
      <c r="K32" s="49"/>
      <c r="L32" s="192"/>
      <c r="M32" s="192"/>
      <c r="N32" s="51"/>
    </row>
    <row r="33" spans="1:14" x14ac:dyDescent="0.4">
      <c r="A33" s="124"/>
      <c r="B33" s="124"/>
      <c r="C33" s="124"/>
      <c r="D33" s="38"/>
      <c r="G33" s="121" t="s">
        <v>529</v>
      </c>
      <c r="H33" s="121"/>
      <c r="K33" s="39"/>
      <c r="L33" s="193"/>
      <c r="M33" s="193"/>
    </row>
    <row r="34" spans="1:14" x14ac:dyDescent="0.4">
      <c r="A34" s="165"/>
      <c r="B34" s="167" t="s">
        <v>29</v>
      </c>
      <c r="C34" s="168"/>
      <c r="D34" s="55"/>
      <c r="K34" s="35"/>
      <c r="L34" s="167" t="s">
        <v>29</v>
      </c>
      <c r="M34" s="168"/>
      <c r="N34" s="181"/>
    </row>
    <row r="35" spans="1:14" x14ac:dyDescent="0.4">
      <c r="A35" s="166"/>
      <c r="B35" s="169"/>
      <c r="C35" s="170"/>
      <c r="L35" s="169"/>
      <c r="M35" s="170"/>
      <c r="N35" s="182"/>
    </row>
  </sheetData>
  <sortState ref="Q22:R29">
    <sortCondition ref="Q8"/>
  </sortState>
  <mergeCells count="63">
    <mergeCell ref="A34:A35"/>
    <mergeCell ref="B34:C35"/>
    <mergeCell ref="L34:M35"/>
    <mergeCell ref="N34:N35"/>
    <mergeCell ref="B22:C23"/>
    <mergeCell ref="M30:M31"/>
    <mergeCell ref="N30:N31"/>
    <mergeCell ref="A32:C33"/>
    <mergeCell ref="G32:H32"/>
    <mergeCell ref="L32:M33"/>
    <mergeCell ref="G33:H33"/>
    <mergeCell ref="D28:E29"/>
    <mergeCell ref="J28:K29"/>
    <mergeCell ref="A30:A31"/>
    <mergeCell ref="B30:B31"/>
    <mergeCell ref="C30:C31"/>
    <mergeCell ref="L30:L31"/>
    <mergeCell ref="L22:M23"/>
    <mergeCell ref="N22:N23"/>
    <mergeCell ref="A24:C25"/>
    <mergeCell ref="L24:N25"/>
    <mergeCell ref="A26:A27"/>
    <mergeCell ref="B26:B27"/>
    <mergeCell ref="C26:C27"/>
    <mergeCell ref="L26:L27"/>
    <mergeCell ref="M26:M27"/>
    <mergeCell ref="N26:N27"/>
    <mergeCell ref="E20:F21"/>
    <mergeCell ref="G20:H20"/>
    <mergeCell ref="I20:J21"/>
    <mergeCell ref="G21:H21"/>
    <mergeCell ref="A22:A23"/>
    <mergeCell ref="N14:N15"/>
    <mergeCell ref="A17:C17"/>
    <mergeCell ref="A18:A19"/>
    <mergeCell ref="B18:B19"/>
    <mergeCell ref="C18:C19"/>
    <mergeCell ref="L18:L19"/>
    <mergeCell ref="M18:M19"/>
    <mergeCell ref="N18:N19"/>
    <mergeCell ref="M14:M15"/>
    <mergeCell ref="L16:N17"/>
    <mergeCell ref="D12:E13"/>
    <mergeCell ref="J12:K13"/>
    <mergeCell ref="A14:A15"/>
    <mergeCell ref="B14:C15"/>
    <mergeCell ref="L14:L15"/>
    <mergeCell ref="L8:N9"/>
    <mergeCell ref="A10:A11"/>
    <mergeCell ref="B10:B11"/>
    <mergeCell ref="C10:C11"/>
    <mergeCell ref="L10:L11"/>
    <mergeCell ref="M10:M11"/>
    <mergeCell ref="N10:N11"/>
    <mergeCell ref="A6:A7"/>
    <mergeCell ref="B6:C7"/>
    <mergeCell ref="L6:M7"/>
    <mergeCell ref="N6:N7"/>
    <mergeCell ref="A1:N1"/>
    <mergeCell ref="A2:N2"/>
    <mergeCell ref="B3:D3"/>
    <mergeCell ref="G3:H3"/>
    <mergeCell ref="K3:M3"/>
  </mergeCells>
  <phoneticPr fontId="1" type="noConversion"/>
  <pageMargins left="0.7" right="0.7" top="0.75" bottom="0.75" header="0.3" footer="0.3"/>
  <pageSetup paperSize="9" orientation="portrait" horizontalDpi="0" verticalDpi="0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"/>
  <sheetViews>
    <sheetView zoomScale="70" zoomScaleNormal="70" workbookViewId="0">
      <selection activeCell="O10" sqref="O10"/>
    </sheetView>
  </sheetViews>
  <sheetFormatPr defaultRowHeight="17.399999999999999" x14ac:dyDescent="0.4"/>
  <cols>
    <col min="3" max="3" width="20.09765625" customWidth="1"/>
    <col min="4" max="4" width="9.69921875" customWidth="1"/>
    <col min="5" max="10" width="10.09765625" customWidth="1"/>
    <col min="11" max="11" width="9.69921875" customWidth="1"/>
    <col min="12" max="12" width="20.09765625" customWidth="1"/>
    <col min="17" max="17" width="20.59765625" bestFit="1" customWidth="1"/>
  </cols>
  <sheetData>
    <row r="1" spans="1:18" x14ac:dyDescent="0.4">
      <c r="A1" s="145" t="s">
        <v>327</v>
      </c>
      <c r="B1" s="146"/>
      <c r="C1" s="146"/>
      <c r="D1" s="146"/>
      <c r="E1" s="146"/>
      <c r="F1" s="146"/>
      <c r="G1" s="146"/>
      <c r="H1" s="146"/>
      <c r="I1" s="146"/>
      <c r="J1" s="146"/>
      <c r="K1" s="146"/>
      <c r="L1" s="146"/>
      <c r="M1" s="146"/>
      <c r="N1" s="146"/>
    </row>
    <row r="2" spans="1:18" x14ac:dyDescent="0.4">
      <c r="A2" s="147" t="s">
        <v>50</v>
      </c>
      <c r="B2" s="148"/>
      <c r="C2" s="148"/>
      <c r="D2" s="148"/>
      <c r="E2" s="148"/>
      <c r="F2" s="148"/>
      <c r="G2" s="148"/>
      <c r="H2" s="148"/>
      <c r="I2" s="148"/>
      <c r="J2" s="148"/>
      <c r="K2" s="148"/>
      <c r="L2" s="148"/>
      <c r="M2" s="148"/>
      <c r="N2" s="148"/>
    </row>
    <row r="3" spans="1:18" ht="19.8" thickBot="1" x14ac:dyDescent="0.45">
      <c r="A3" s="8"/>
      <c r="B3" s="149" t="s">
        <v>25</v>
      </c>
      <c r="C3" s="149"/>
      <c r="D3" s="149"/>
      <c r="E3" s="17" t="s">
        <v>26</v>
      </c>
      <c r="F3" s="17" t="s">
        <v>27</v>
      </c>
      <c r="G3" s="151" t="s">
        <v>5</v>
      </c>
      <c r="H3" s="151"/>
      <c r="I3" s="17" t="s">
        <v>27</v>
      </c>
      <c r="J3" s="17" t="s">
        <v>26</v>
      </c>
      <c r="K3" s="149" t="s">
        <v>25</v>
      </c>
      <c r="L3" s="149"/>
      <c r="M3" s="150"/>
      <c r="N3" s="4"/>
      <c r="O3" s="51"/>
      <c r="P3" s="51"/>
      <c r="Q3" s="51"/>
      <c r="R3" s="51"/>
    </row>
    <row r="5" spans="1:18" x14ac:dyDescent="0.4">
      <c r="A5" s="51" t="s">
        <v>3</v>
      </c>
      <c r="B5" s="51" t="s">
        <v>4</v>
      </c>
      <c r="C5" s="51" t="s">
        <v>0</v>
      </c>
      <c r="D5" s="51"/>
      <c r="E5" s="51"/>
      <c r="F5" s="51"/>
      <c r="G5" s="51"/>
      <c r="H5" s="51"/>
      <c r="I5" s="51"/>
      <c r="J5" s="51"/>
      <c r="K5" s="51"/>
      <c r="L5" s="51" t="s">
        <v>0</v>
      </c>
      <c r="M5" s="51" t="s">
        <v>4</v>
      </c>
      <c r="N5" s="51" t="s">
        <v>3</v>
      </c>
    </row>
    <row r="6" spans="1:18" ht="18" thickBot="1" x14ac:dyDescent="0.45">
      <c r="A6" s="165"/>
      <c r="B6" s="167" t="s">
        <v>29</v>
      </c>
      <c r="C6" s="168"/>
      <c r="D6" s="35"/>
      <c r="L6" s="167" t="s">
        <v>29</v>
      </c>
      <c r="M6" s="168"/>
      <c r="N6" s="181"/>
    </row>
    <row r="7" spans="1:18" ht="18" thickBot="1" x14ac:dyDescent="0.45">
      <c r="A7" s="166"/>
      <c r="B7" s="169"/>
      <c r="C7" s="170"/>
      <c r="D7" s="36"/>
      <c r="K7" s="37"/>
      <c r="L7" s="169"/>
      <c r="M7" s="170"/>
      <c r="N7" s="182"/>
      <c r="O7" s="5" t="s">
        <v>2</v>
      </c>
      <c r="P7" s="6" t="s">
        <v>1</v>
      </c>
      <c r="Q7" s="7" t="s">
        <v>6</v>
      </c>
    </row>
    <row r="8" spans="1:18" ht="18" thickBot="1" x14ac:dyDescent="0.45">
      <c r="A8" s="51"/>
      <c r="B8" s="51"/>
      <c r="C8" s="51"/>
      <c r="D8" s="38"/>
      <c r="K8" s="39"/>
      <c r="L8" s="121"/>
      <c r="M8" s="121"/>
      <c r="N8" s="121"/>
      <c r="O8" s="3">
        <v>1</v>
      </c>
      <c r="P8" s="30" t="s">
        <v>410</v>
      </c>
      <c r="Q8" s="30" t="s">
        <v>618</v>
      </c>
      <c r="R8">
        <v>1</v>
      </c>
    </row>
    <row r="9" spans="1:18" x14ac:dyDescent="0.4">
      <c r="D9" s="38"/>
      <c r="E9" s="40"/>
      <c r="J9" s="37"/>
      <c r="K9" s="39"/>
      <c r="L9" s="124"/>
      <c r="M9" s="124"/>
      <c r="N9" s="124"/>
      <c r="O9" s="2">
        <v>3</v>
      </c>
      <c r="P9" s="73" t="s">
        <v>417</v>
      </c>
      <c r="Q9" s="74" t="s">
        <v>616</v>
      </c>
      <c r="R9">
        <v>2</v>
      </c>
    </row>
    <row r="10" spans="1:18" x14ac:dyDescent="0.4">
      <c r="A10" s="183">
        <v>1</v>
      </c>
      <c r="B10" s="183" t="str">
        <f>VLOOKUP(A10,$O$7:Q30,2,FALSE)</f>
        <v>성남시</v>
      </c>
      <c r="C10" s="183" t="str">
        <f>VLOOKUP(A10,$O$7:$Q$27,3,FALSE)</f>
        <v>안진수 서광창 신석기</v>
      </c>
      <c r="D10" s="55"/>
      <c r="E10" s="38"/>
      <c r="J10" s="39"/>
      <c r="K10" s="35"/>
      <c r="L10" s="183" t="str">
        <f>VLOOKUP(N10,$O$7:$Q$27,3,FALSE)</f>
        <v>문찬경 전상운 박승현</v>
      </c>
      <c r="M10" s="183" t="str">
        <f>VLOOKUP(N10,$O$7:Q27,2,FALSE)</f>
        <v>안양시</v>
      </c>
      <c r="N10" s="183">
        <v>9</v>
      </c>
      <c r="O10" s="2">
        <v>7</v>
      </c>
      <c r="P10" s="30" t="s">
        <v>409</v>
      </c>
      <c r="Q10" s="30" t="s">
        <v>617</v>
      </c>
      <c r="R10">
        <v>3</v>
      </c>
    </row>
    <row r="11" spans="1:18" x14ac:dyDescent="0.4">
      <c r="A11" s="184"/>
      <c r="B11" s="184"/>
      <c r="C11" s="184"/>
      <c r="D11" s="37"/>
      <c r="E11" s="38"/>
      <c r="J11" s="39"/>
      <c r="L11" s="184"/>
      <c r="M11" s="184"/>
      <c r="N11" s="184"/>
      <c r="O11" s="2">
        <v>8</v>
      </c>
      <c r="P11" s="30" t="s">
        <v>411</v>
      </c>
      <c r="Q11" s="30" t="s">
        <v>619</v>
      </c>
      <c r="R11">
        <v>4</v>
      </c>
    </row>
    <row r="12" spans="1:18" x14ac:dyDescent="0.4">
      <c r="A12" s="51"/>
      <c r="B12" s="51"/>
      <c r="C12" s="45"/>
      <c r="D12" s="185" t="s">
        <v>532</v>
      </c>
      <c r="E12" s="186"/>
      <c r="J12" s="187" t="s">
        <v>553</v>
      </c>
      <c r="K12" s="185"/>
      <c r="M12" s="51"/>
      <c r="N12" s="51"/>
      <c r="O12" s="2">
        <v>2</v>
      </c>
      <c r="P12" s="30" t="s">
        <v>412</v>
      </c>
      <c r="Q12" s="30" t="s">
        <v>620</v>
      </c>
      <c r="R12">
        <v>5</v>
      </c>
    </row>
    <row r="13" spans="1:18" x14ac:dyDescent="0.4">
      <c r="C13" s="45"/>
      <c r="D13" s="185"/>
      <c r="E13" s="186"/>
      <c r="F13" s="40"/>
      <c r="I13" s="37"/>
      <c r="J13" s="187"/>
      <c r="K13" s="185"/>
      <c r="O13" s="2">
        <v>6</v>
      </c>
      <c r="P13" s="30" t="s">
        <v>413</v>
      </c>
      <c r="Q13" s="30" t="s">
        <v>621</v>
      </c>
      <c r="R13">
        <v>6</v>
      </c>
    </row>
    <row r="14" spans="1:18" x14ac:dyDescent="0.4">
      <c r="A14" s="165"/>
      <c r="B14" s="167" t="s">
        <v>29</v>
      </c>
      <c r="C14" s="168"/>
      <c r="E14" s="38"/>
      <c r="F14" s="38"/>
      <c r="I14" s="39"/>
      <c r="J14" s="39"/>
      <c r="L14" s="183" t="str">
        <f>VLOOKUP(N14,$O$7:$Q$27,3,FALSE)</f>
        <v>이춘호 전진우 신명현</v>
      </c>
      <c r="M14" s="183" t="str">
        <f>VLOOKUP(N14,$O$7:Q31,2,FALSE)</f>
        <v>수원시</v>
      </c>
      <c r="N14" s="183">
        <v>8</v>
      </c>
      <c r="O14" s="2">
        <v>9</v>
      </c>
      <c r="P14" s="30" t="s">
        <v>414</v>
      </c>
      <c r="Q14" s="30" t="s">
        <v>622</v>
      </c>
      <c r="R14">
        <v>7</v>
      </c>
    </row>
    <row r="15" spans="1:18" x14ac:dyDescent="0.4">
      <c r="A15" s="166"/>
      <c r="B15" s="169"/>
      <c r="C15" s="170"/>
      <c r="D15" s="36"/>
      <c r="E15" s="38"/>
      <c r="F15" s="38"/>
      <c r="I15" s="39"/>
      <c r="J15" s="39"/>
      <c r="K15" s="37"/>
      <c r="L15" s="184"/>
      <c r="M15" s="184"/>
      <c r="N15" s="184"/>
      <c r="O15" s="2">
        <v>5</v>
      </c>
      <c r="P15" s="30" t="s">
        <v>415</v>
      </c>
      <c r="Q15" s="30" t="s">
        <v>623</v>
      </c>
      <c r="R15">
        <v>8</v>
      </c>
    </row>
    <row r="16" spans="1:18" ht="24.6" thickBot="1" x14ac:dyDescent="0.45">
      <c r="A16" s="66"/>
      <c r="B16" s="110"/>
      <c r="C16" s="110"/>
      <c r="D16" s="38"/>
      <c r="E16" s="55"/>
      <c r="F16" s="38"/>
      <c r="I16" s="39"/>
      <c r="J16" s="55"/>
      <c r="K16" s="39"/>
      <c r="L16" s="121" t="s">
        <v>530</v>
      </c>
      <c r="M16" s="121"/>
      <c r="N16" s="121"/>
      <c r="O16" s="1">
        <v>4</v>
      </c>
      <c r="P16" s="75" t="s">
        <v>416</v>
      </c>
      <c r="Q16" s="75" t="s">
        <v>624</v>
      </c>
      <c r="R16">
        <v>9</v>
      </c>
    </row>
    <row r="17" spans="1:17" x14ac:dyDescent="0.4">
      <c r="A17" s="124"/>
      <c r="B17" s="124"/>
      <c r="C17" s="124"/>
      <c r="D17" s="38"/>
      <c r="F17" s="38"/>
      <c r="G17" s="39"/>
      <c r="I17" s="39"/>
      <c r="K17" s="39"/>
      <c r="L17" s="124"/>
      <c r="M17" s="124"/>
      <c r="N17" s="124"/>
      <c r="O17" s="51"/>
      <c r="P17" s="19"/>
      <c r="Q17" s="19"/>
    </row>
    <row r="18" spans="1:17" x14ac:dyDescent="0.4">
      <c r="A18" s="152">
        <v>2</v>
      </c>
      <c r="B18" s="183" t="str">
        <f>VLOOKUP(A18,$O$7:Q38,2,FALSE)</f>
        <v>시흥시</v>
      </c>
      <c r="C18" s="183" t="str">
        <f>VLOOKUP(A18,$O$7:$Q$27,3,FALSE)</f>
        <v>김상선 김기만 김갑식</v>
      </c>
      <c r="D18" s="55"/>
      <c r="F18" s="38"/>
      <c r="I18" s="39"/>
      <c r="K18" s="39"/>
      <c r="L18" s="183" t="str">
        <f>VLOOKUP(N18,$O$7:$Q$27,3,FALSE)</f>
        <v>채성일 안광언 이운학</v>
      </c>
      <c r="M18" s="183" t="str">
        <f>VLOOKUP(N18,$O$7:Q35,2,FALSE)</f>
        <v>부천시</v>
      </c>
      <c r="N18" s="162">
        <v>7</v>
      </c>
      <c r="O18" s="51"/>
      <c r="P18" s="51"/>
      <c r="Q18" s="51"/>
    </row>
    <row r="19" spans="1:17" x14ac:dyDescent="0.4">
      <c r="A19" s="157"/>
      <c r="B19" s="184"/>
      <c r="C19" s="184"/>
      <c r="F19" s="38"/>
      <c r="I19" s="39"/>
      <c r="K19" s="40"/>
      <c r="L19" s="184"/>
      <c r="M19" s="184"/>
      <c r="N19" s="163"/>
      <c r="O19" s="51"/>
    </row>
    <row r="20" spans="1:17" x14ac:dyDescent="0.4">
      <c r="A20" s="51"/>
      <c r="B20" s="51"/>
      <c r="C20" s="51"/>
      <c r="D20" s="45"/>
      <c r="E20" s="255" t="s">
        <v>554</v>
      </c>
      <c r="F20" s="186"/>
      <c r="G20" s="188" t="s">
        <v>14</v>
      </c>
      <c r="H20" s="189"/>
      <c r="I20" s="255" t="s">
        <v>551</v>
      </c>
      <c r="J20" s="185"/>
      <c r="K20" s="45"/>
      <c r="L20" s="51"/>
      <c r="M20" s="51"/>
      <c r="N20" s="51"/>
      <c r="O20" s="51"/>
    </row>
    <row r="21" spans="1:17" x14ac:dyDescent="0.4">
      <c r="D21" s="45"/>
      <c r="E21" s="185"/>
      <c r="F21" s="186"/>
      <c r="G21" s="256" t="s">
        <v>555</v>
      </c>
      <c r="H21" s="122"/>
      <c r="I21" s="185"/>
      <c r="J21" s="185"/>
      <c r="K21" s="45"/>
      <c r="O21" s="51"/>
    </row>
    <row r="22" spans="1:17" x14ac:dyDescent="0.4">
      <c r="A22" s="165"/>
      <c r="B22" s="167" t="s">
        <v>29</v>
      </c>
      <c r="C22" s="168"/>
      <c r="F22" s="38"/>
      <c r="I22" s="39"/>
      <c r="L22" s="167" t="s">
        <v>29</v>
      </c>
      <c r="M22" s="168"/>
      <c r="N22" s="165"/>
      <c r="O22" s="51"/>
    </row>
    <row r="23" spans="1:17" x14ac:dyDescent="0.4">
      <c r="A23" s="166"/>
      <c r="B23" s="169"/>
      <c r="C23" s="170"/>
      <c r="D23" s="36"/>
      <c r="F23" s="38"/>
      <c r="I23" s="39"/>
      <c r="K23" s="36"/>
      <c r="L23" s="169"/>
      <c r="M23" s="170"/>
      <c r="N23" s="166"/>
    </row>
    <row r="24" spans="1:17" x14ac:dyDescent="0.4">
      <c r="A24" s="121"/>
      <c r="B24" s="121"/>
      <c r="C24" s="121"/>
      <c r="D24" s="38"/>
      <c r="F24" s="38"/>
      <c r="I24" s="39"/>
      <c r="K24" s="39"/>
      <c r="L24" s="185"/>
      <c r="M24" s="185"/>
      <c r="N24" s="185"/>
    </row>
    <row r="25" spans="1:17" x14ac:dyDescent="0.4">
      <c r="A25" s="124"/>
      <c r="B25" s="124"/>
      <c r="C25" s="124"/>
      <c r="D25" s="38"/>
      <c r="E25" s="40"/>
      <c r="F25" s="38"/>
      <c r="I25" s="39"/>
      <c r="J25" s="37"/>
      <c r="K25" s="39"/>
      <c r="L25" s="185"/>
      <c r="M25" s="185"/>
      <c r="N25" s="185"/>
    </row>
    <row r="26" spans="1:17" x14ac:dyDescent="0.4">
      <c r="A26" s="183">
        <v>3</v>
      </c>
      <c r="B26" s="183" t="str">
        <f>VLOOKUP(A26,$O$7:Q46,2,FALSE)</f>
        <v>군포시</v>
      </c>
      <c r="C26" s="183" t="str">
        <f>VLOOKUP(A26,$O$7:$Q$27,3,FALSE)</f>
        <v>송상섭 이상권 조준구</v>
      </c>
      <c r="D26" s="55"/>
      <c r="E26" s="38"/>
      <c r="F26" s="38"/>
      <c r="I26" s="39"/>
      <c r="J26" s="39"/>
      <c r="K26" s="55"/>
      <c r="L26" s="183" t="str">
        <f>VLOOKUP(N26,$O$7:$Q$27,3,FALSE)</f>
        <v>손문수 김남기 최원선</v>
      </c>
      <c r="M26" s="183" t="str">
        <f>VLOOKUP(N26,$O$7:Q43,2,FALSE)</f>
        <v>안산시</v>
      </c>
      <c r="N26" s="183">
        <v>6</v>
      </c>
    </row>
    <row r="27" spans="1:17" x14ac:dyDescent="0.4">
      <c r="A27" s="184"/>
      <c r="B27" s="184"/>
      <c r="C27" s="184"/>
      <c r="E27" s="38"/>
      <c r="F27" s="38"/>
      <c r="I27" s="39"/>
      <c r="J27" s="39"/>
      <c r="L27" s="184"/>
      <c r="M27" s="184"/>
      <c r="N27" s="184"/>
    </row>
    <row r="28" spans="1:17" x14ac:dyDescent="0.4">
      <c r="A28" s="51"/>
      <c r="B28" s="51"/>
      <c r="D28" s="185" t="s">
        <v>552</v>
      </c>
      <c r="E28" s="186"/>
      <c r="F28" s="43"/>
      <c r="I28" s="39"/>
      <c r="J28" s="187" t="s">
        <v>531</v>
      </c>
      <c r="K28" s="185"/>
      <c r="M28" s="51"/>
      <c r="N28" s="51"/>
    </row>
    <row r="29" spans="1:17" x14ac:dyDescent="0.4">
      <c r="D29" s="185"/>
      <c r="E29" s="186"/>
      <c r="I29" s="27"/>
      <c r="J29" s="187"/>
      <c r="K29" s="185"/>
    </row>
    <row r="30" spans="1:17" x14ac:dyDescent="0.4">
      <c r="A30" s="183">
        <v>4</v>
      </c>
      <c r="B30" s="183" t="str">
        <f>VLOOKUP(A30,$O$7:Q50,2,FALSE)</f>
        <v>화성시</v>
      </c>
      <c r="C30" s="183" t="str">
        <f>VLOOKUP(A30,$O$7:$Q$27,3,FALSE)</f>
        <v>남상열 박을선 유성식</v>
      </c>
      <c r="E30" s="38"/>
      <c r="J30" s="39"/>
      <c r="L30" s="183" t="str">
        <f>VLOOKUP(N30,$O$7:$Q$27,3,FALSE)</f>
        <v>송병곤 권용락 정지수</v>
      </c>
      <c r="M30" s="183" t="str">
        <f>VLOOKUP(N30,$O$7:Q47,2,FALSE)</f>
        <v>용인시</v>
      </c>
      <c r="N30" s="183">
        <v>5</v>
      </c>
    </row>
    <row r="31" spans="1:17" x14ac:dyDescent="0.4">
      <c r="A31" s="184"/>
      <c r="B31" s="184"/>
      <c r="C31" s="184"/>
      <c r="D31" s="36"/>
      <c r="E31" s="38"/>
      <c r="J31" s="39"/>
      <c r="K31" s="36"/>
      <c r="L31" s="184"/>
      <c r="M31" s="184"/>
      <c r="N31" s="184"/>
    </row>
    <row r="32" spans="1:17" x14ac:dyDescent="0.4">
      <c r="A32" s="121"/>
      <c r="B32" s="121"/>
      <c r="C32" s="121"/>
      <c r="D32" s="38"/>
      <c r="E32" s="43"/>
      <c r="G32" s="191" t="s">
        <v>49</v>
      </c>
      <c r="H32" s="191"/>
      <c r="J32" s="35"/>
      <c r="K32" s="49"/>
      <c r="L32" s="192"/>
      <c r="M32" s="192"/>
      <c r="N32" s="51"/>
    </row>
    <row r="33" spans="1:14" x14ac:dyDescent="0.4">
      <c r="A33" s="124"/>
      <c r="B33" s="124"/>
      <c r="C33" s="124"/>
      <c r="D33" s="38"/>
      <c r="G33" s="257" t="s">
        <v>556</v>
      </c>
      <c r="H33" s="121"/>
      <c r="K33" s="39"/>
      <c r="L33" s="193"/>
      <c r="M33" s="193"/>
    </row>
    <row r="34" spans="1:14" x14ac:dyDescent="0.4">
      <c r="A34" s="165"/>
      <c r="B34" s="167" t="s">
        <v>29</v>
      </c>
      <c r="C34" s="168"/>
      <c r="D34" s="55"/>
      <c r="K34" s="35"/>
      <c r="L34" s="167" t="s">
        <v>29</v>
      </c>
      <c r="M34" s="168"/>
      <c r="N34" s="181"/>
    </row>
    <row r="35" spans="1:14" x14ac:dyDescent="0.4">
      <c r="A35" s="166"/>
      <c r="B35" s="169"/>
      <c r="C35" s="170"/>
      <c r="L35" s="169"/>
      <c r="M35" s="170"/>
      <c r="N35" s="182"/>
    </row>
  </sheetData>
  <sortState ref="P20:Q27">
    <sortCondition ref="P19"/>
  </sortState>
  <mergeCells count="63">
    <mergeCell ref="A34:A35"/>
    <mergeCell ref="B34:C35"/>
    <mergeCell ref="L34:M35"/>
    <mergeCell ref="N34:N35"/>
    <mergeCell ref="M30:M31"/>
    <mergeCell ref="N30:N31"/>
    <mergeCell ref="A32:C33"/>
    <mergeCell ref="G32:H32"/>
    <mergeCell ref="L32:M33"/>
    <mergeCell ref="G33:H33"/>
    <mergeCell ref="L30:L31"/>
    <mergeCell ref="D28:E29"/>
    <mergeCell ref="J28:K29"/>
    <mergeCell ref="A30:A31"/>
    <mergeCell ref="B30:B31"/>
    <mergeCell ref="C30:C31"/>
    <mergeCell ref="L22:M23"/>
    <mergeCell ref="N22:N23"/>
    <mergeCell ref="A24:C25"/>
    <mergeCell ref="L24:N25"/>
    <mergeCell ref="A26:A27"/>
    <mergeCell ref="B26:B27"/>
    <mergeCell ref="C26:C27"/>
    <mergeCell ref="L26:L27"/>
    <mergeCell ref="M26:M27"/>
    <mergeCell ref="N26:N27"/>
    <mergeCell ref="E20:F21"/>
    <mergeCell ref="G20:H20"/>
    <mergeCell ref="I20:J21"/>
    <mergeCell ref="G21:H21"/>
    <mergeCell ref="A22:A23"/>
    <mergeCell ref="B22:C23"/>
    <mergeCell ref="N14:N15"/>
    <mergeCell ref="A17:C17"/>
    <mergeCell ref="A18:A19"/>
    <mergeCell ref="B18:B19"/>
    <mergeCell ref="C18:C19"/>
    <mergeCell ref="L18:L19"/>
    <mergeCell ref="M18:M19"/>
    <mergeCell ref="N18:N19"/>
    <mergeCell ref="M14:M15"/>
    <mergeCell ref="L16:N17"/>
    <mergeCell ref="D12:E13"/>
    <mergeCell ref="J12:K13"/>
    <mergeCell ref="A14:A15"/>
    <mergeCell ref="B14:C15"/>
    <mergeCell ref="L14:L15"/>
    <mergeCell ref="L8:N9"/>
    <mergeCell ref="A10:A11"/>
    <mergeCell ref="B10:B11"/>
    <mergeCell ref="C10:C11"/>
    <mergeCell ref="L10:L11"/>
    <mergeCell ref="M10:M11"/>
    <mergeCell ref="N10:N11"/>
    <mergeCell ref="A6:A7"/>
    <mergeCell ref="B6:C7"/>
    <mergeCell ref="L6:M7"/>
    <mergeCell ref="N6:N7"/>
    <mergeCell ref="A1:N1"/>
    <mergeCell ref="A2:N2"/>
    <mergeCell ref="B3:D3"/>
    <mergeCell ref="G3:H3"/>
    <mergeCell ref="K3:M3"/>
  </mergeCells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61"/>
  <sheetViews>
    <sheetView zoomScale="70" zoomScaleNormal="70" workbookViewId="0">
      <selection activeCell="Z14" sqref="Z14"/>
    </sheetView>
  </sheetViews>
  <sheetFormatPr defaultRowHeight="17.399999999999999" x14ac:dyDescent="0.4"/>
  <sheetData>
    <row r="1" spans="1:24" ht="54" customHeight="1" thickBot="1" x14ac:dyDescent="0.45">
      <c r="A1" s="141" t="s">
        <v>56</v>
      </c>
      <c r="B1" s="142"/>
      <c r="C1" s="142"/>
      <c r="D1" s="142"/>
      <c r="E1" s="142"/>
      <c r="F1" s="142"/>
      <c r="G1" s="142"/>
      <c r="H1" s="142"/>
      <c r="I1" s="142"/>
      <c r="J1" s="142"/>
      <c r="K1" s="143"/>
    </row>
    <row r="3" spans="1:24" ht="21" x14ac:dyDescent="0.4">
      <c r="A3" s="22" t="s">
        <v>15</v>
      </c>
      <c r="B3" s="22" t="s">
        <v>16</v>
      </c>
      <c r="C3" s="22" t="s">
        <v>18</v>
      </c>
      <c r="D3" s="22" t="s">
        <v>17</v>
      </c>
      <c r="M3" s="123" t="s">
        <v>238</v>
      </c>
      <c r="N3" s="123"/>
      <c r="O3" s="123"/>
      <c r="T3" s="123" t="s">
        <v>243</v>
      </c>
      <c r="U3" s="123"/>
      <c r="V3" s="123"/>
    </row>
    <row r="4" spans="1:24" x14ac:dyDescent="0.4">
      <c r="A4" s="136" t="s">
        <v>91</v>
      </c>
      <c r="B4" s="138">
        <v>1</v>
      </c>
      <c r="C4" s="138" t="str">
        <f>VLOOKUP(B4,$F$9:$G$55,2,FALSE)</f>
        <v>가평</v>
      </c>
      <c r="D4" s="138"/>
      <c r="K4" s="51">
        <v>1</v>
      </c>
      <c r="L4" s="107" t="str">
        <f>G10</f>
        <v>가평</v>
      </c>
      <c r="M4" s="120" t="s">
        <v>237</v>
      </c>
      <c r="N4" s="124"/>
      <c r="O4" s="125"/>
      <c r="P4" s="107" t="str">
        <f>G12</f>
        <v>남양주</v>
      </c>
      <c r="Q4" s="51">
        <v>3</v>
      </c>
    </row>
    <row r="5" spans="1:24" x14ac:dyDescent="0.4">
      <c r="A5" s="137"/>
      <c r="B5" s="138"/>
      <c r="C5" s="138"/>
      <c r="D5" s="138"/>
      <c r="L5" s="122" t="s">
        <v>234</v>
      </c>
      <c r="M5" s="127"/>
      <c r="N5" s="128"/>
      <c r="O5" s="129"/>
      <c r="P5" s="118" t="s">
        <v>235</v>
      </c>
      <c r="Q5" s="51"/>
      <c r="T5" s="51">
        <v>21</v>
      </c>
      <c r="U5" s="26" t="str">
        <f>G30</f>
        <v>부천</v>
      </c>
    </row>
    <row r="6" spans="1:24" x14ac:dyDescent="0.4">
      <c r="A6" s="137"/>
      <c r="B6" s="139">
        <v>2</v>
      </c>
      <c r="C6" s="138" t="str">
        <f>VLOOKUP(B6,$F$9:$G$55,2,FALSE)</f>
        <v>화성</v>
      </c>
      <c r="D6" s="138"/>
      <c r="L6" s="126"/>
      <c r="M6" s="130"/>
      <c r="N6" s="131"/>
      <c r="O6" s="132"/>
      <c r="P6" s="119"/>
      <c r="Q6" s="51"/>
      <c r="T6" s="144"/>
      <c r="U6" s="144"/>
      <c r="V6" s="144"/>
    </row>
    <row r="7" spans="1:24" x14ac:dyDescent="0.4">
      <c r="A7" s="137"/>
      <c r="B7" s="140"/>
      <c r="C7" s="138"/>
      <c r="D7" s="138"/>
      <c r="L7" s="126"/>
      <c r="M7" s="130"/>
      <c r="N7" s="131"/>
      <c r="O7" s="132"/>
      <c r="P7" s="119"/>
      <c r="Q7" s="51"/>
      <c r="T7" s="144"/>
      <c r="U7" s="144"/>
      <c r="V7" s="144"/>
    </row>
    <row r="8" spans="1:24" x14ac:dyDescent="0.4">
      <c r="A8" s="137"/>
      <c r="B8" s="138">
        <v>3</v>
      </c>
      <c r="C8" s="138" t="str">
        <f>VLOOKUP(B8,$F$9:$G$55,2,FALSE)</f>
        <v>남양주</v>
      </c>
      <c r="D8" s="138"/>
      <c r="L8" s="126"/>
      <c r="M8" s="130"/>
      <c r="N8" s="131"/>
      <c r="O8" s="132"/>
      <c r="P8" s="119"/>
      <c r="Q8" s="51"/>
      <c r="T8" s="144"/>
      <c r="U8" s="144"/>
      <c r="V8" s="144"/>
    </row>
    <row r="9" spans="1:24" ht="19.2" x14ac:dyDescent="0.4">
      <c r="A9" s="137"/>
      <c r="B9" s="138"/>
      <c r="C9" s="138"/>
      <c r="D9" s="138"/>
      <c r="F9" s="23" t="s">
        <v>16</v>
      </c>
      <c r="G9" s="23" t="s">
        <v>18</v>
      </c>
      <c r="I9" t="s">
        <v>87</v>
      </c>
      <c r="L9" s="126"/>
      <c r="M9" s="130"/>
      <c r="N9" s="131"/>
      <c r="O9" s="132"/>
      <c r="P9" s="119"/>
      <c r="Q9" s="51"/>
      <c r="T9" s="144"/>
      <c r="U9" s="144"/>
      <c r="V9" s="144"/>
    </row>
    <row r="10" spans="1:24" ht="19.2" x14ac:dyDescent="0.4">
      <c r="A10" s="137"/>
      <c r="B10" s="138">
        <v>4</v>
      </c>
      <c r="C10" s="138" t="str">
        <f>VLOOKUP(B10,$F$9:$G$55,2,FALSE)</f>
        <v>시흥</v>
      </c>
      <c r="D10" s="138"/>
      <c r="F10" s="24">
        <v>1</v>
      </c>
      <c r="G10" s="25" t="s">
        <v>246</v>
      </c>
      <c r="H10">
        <v>1</v>
      </c>
      <c r="I10" t="s">
        <v>82</v>
      </c>
      <c r="L10" s="126"/>
      <c r="M10" s="130"/>
      <c r="N10" s="131"/>
      <c r="O10" s="132"/>
      <c r="P10" s="119"/>
      <c r="Q10" s="51"/>
      <c r="T10" s="144"/>
      <c r="U10" s="144"/>
      <c r="V10" s="144"/>
    </row>
    <row r="11" spans="1:24" ht="19.2" x14ac:dyDescent="0.4">
      <c r="A11" s="137"/>
      <c r="B11" s="138"/>
      <c r="C11" s="138"/>
      <c r="D11" s="138"/>
      <c r="F11" s="24">
        <v>2</v>
      </c>
      <c r="G11" s="25" t="s">
        <v>296</v>
      </c>
      <c r="H11">
        <v>2</v>
      </c>
      <c r="I11" t="s">
        <v>305</v>
      </c>
      <c r="L11" s="126"/>
      <c r="M11" s="130"/>
      <c r="N11" s="131"/>
      <c r="O11" s="132"/>
      <c r="P11" s="119"/>
      <c r="Q11" s="51"/>
      <c r="R11" s="51">
        <v>22</v>
      </c>
      <c r="S11" s="26" t="str">
        <f>G31</f>
        <v>성남</v>
      </c>
      <c r="T11" s="39"/>
      <c r="V11" s="38"/>
      <c r="W11" s="26" t="str">
        <f>G32</f>
        <v>포천</v>
      </c>
      <c r="X11" s="51">
        <v>23</v>
      </c>
    </row>
    <row r="12" spans="1:24" ht="19.2" x14ac:dyDescent="0.4">
      <c r="A12" s="136" t="s">
        <v>92</v>
      </c>
      <c r="B12" s="138">
        <v>5</v>
      </c>
      <c r="C12" s="138" t="str">
        <f>VLOOKUP(B12,$F$9:$G$55,2,FALSE)</f>
        <v>군포</v>
      </c>
      <c r="D12" s="138"/>
      <c r="F12" s="24">
        <v>3</v>
      </c>
      <c r="G12" s="25" t="s">
        <v>252</v>
      </c>
      <c r="H12">
        <v>3</v>
      </c>
      <c r="I12" t="s">
        <v>306</v>
      </c>
      <c r="L12" s="125"/>
      <c r="M12" s="133"/>
      <c r="N12" s="134"/>
      <c r="O12" s="135"/>
      <c r="P12" s="120"/>
      <c r="Q12" s="51"/>
    </row>
    <row r="13" spans="1:24" ht="19.2" x14ac:dyDescent="0.4">
      <c r="A13" s="137"/>
      <c r="B13" s="138"/>
      <c r="C13" s="138"/>
      <c r="D13" s="138"/>
      <c r="F13" s="24">
        <v>4</v>
      </c>
      <c r="G13" s="25" t="s">
        <v>268</v>
      </c>
      <c r="H13">
        <v>4</v>
      </c>
      <c r="I13" t="s">
        <v>77</v>
      </c>
      <c r="K13" s="51">
        <v>2</v>
      </c>
      <c r="L13" s="107" t="str">
        <f>G11</f>
        <v>화성</v>
      </c>
      <c r="M13" s="118" t="s">
        <v>236</v>
      </c>
      <c r="N13" s="121"/>
      <c r="O13" s="122"/>
      <c r="P13" s="107" t="str">
        <f>G13</f>
        <v>시흥</v>
      </c>
      <c r="Q13" s="51">
        <v>4</v>
      </c>
    </row>
    <row r="14" spans="1:24" ht="20.399999999999999" x14ac:dyDescent="0.4">
      <c r="A14" s="137"/>
      <c r="B14" s="139">
        <v>6</v>
      </c>
      <c r="C14" s="138" t="str">
        <f>VLOOKUP(B14,$F$9:$G$55,2,FALSE)</f>
        <v>동두천</v>
      </c>
      <c r="D14" s="138"/>
      <c r="F14" s="24">
        <v>5</v>
      </c>
      <c r="G14" s="25" t="s">
        <v>250</v>
      </c>
      <c r="H14">
        <v>5</v>
      </c>
      <c r="I14" t="s">
        <v>73</v>
      </c>
      <c r="Q14" s="51"/>
      <c r="T14" s="123" t="s">
        <v>244</v>
      </c>
      <c r="U14" s="123"/>
      <c r="V14" s="123"/>
    </row>
    <row r="15" spans="1:24" ht="20.399999999999999" x14ac:dyDescent="0.4">
      <c r="A15" s="137"/>
      <c r="B15" s="140"/>
      <c r="C15" s="138"/>
      <c r="D15" s="138"/>
      <c r="F15" s="24">
        <v>6</v>
      </c>
      <c r="G15" s="25" t="s">
        <v>253</v>
      </c>
      <c r="H15">
        <v>6</v>
      </c>
      <c r="I15" t="s">
        <v>68</v>
      </c>
      <c r="M15" s="123" t="s">
        <v>239</v>
      </c>
      <c r="N15" s="123"/>
      <c r="O15" s="123"/>
      <c r="Q15" s="51"/>
    </row>
    <row r="16" spans="1:24" ht="19.2" x14ac:dyDescent="0.4">
      <c r="A16" s="137"/>
      <c r="B16" s="138">
        <v>7</v>
      </c>
      <c r="C16" s="138" t="str">
        <f>VLOOKUP(B16,$F$9:$G$55,2,FALSE)</f>
        <v>이천</v>
      </c>
      <c r="D16" s="138"/>
      <c r="F16" s="24">
        <v>7</v>
      </c>
      <c r="G16" s="25" t="s">
        <v>289</v>
      </c>
      <c r="H16">
        <v>7</v>
      </c>
      <c r="I16" t="s">
        <v>74</v>
      </c>
      <c r="K16" s="51">
        <v>5</v>
      </c>
      <c r="L16" s="107" t="str">
        <f>G14</f>
        <v>군포</v>
      </c>
      <c r="M16" s="120" t="s">
        <v>237</v>
      </c>
      <c r="N16" s="124"/>
      <c r="O16" s="125"/>
      <c r="P16" s="107" t="str">
        <f>G16</f>
        <v>이천</v>
      </c>
      <c r="Q16" s="51">
        <v>7</v>
      </c>
      <c r="T16" s="51">
        <v>24</v>
      </c>
      <c r="U16" s="26" t="str">
        <f>G33</f>
        <v>여주</v>
      </c>
    </row>
    <row r="17" spans="1:24" ht="19.2" x14ac:dyDescent="0.4">
      <c r="A17" s="137"/>
      <c r="B17" s="138"/>
      <c r="C17" s="138"/>
      <c r="D17" s="138"/>
      <c r="F17" s="24">
        <v>8</v>
      </c>
      <c r="G17" s="25" t="s">
        <v>251</v>
      </c>
      <c r="H17">
        <v>8</v>
      </c>
      <c r="I17" t="s">
        <v>64</v>
      </c>
      <c r="L17" s="122" t="s">
        <v>234</v>
      </c>
      <c r="M17" s="127"/>
      <c r="N17" s="128"/>
      <c r="O17" s="129"/>
      <c r="P17" s="118" t="s">
        <v>235</v>
      </c>
      <c r="Q17" s="51"/>
      <c r="T17" s="144"/>
      <c r="U17" s="144"/>
      <c r="V17" s="144"/>
    </row>
    <row r="18" spans="1:24" ht="19.2" x14ac:dyDescent="0.4">
      <c r="A18" s="137"/>
      <c r="B18" s="138">
        <v>8</v>
      </c>
      <c r="C18" s="138" t="str">
        <f>VLOOKUP(B18,$F$9:$G$55,2,FALSE)</f>
        <v>김포</v>
      </c>
      <c r="D18" s="138"/>
      <c r="F18" s="24">
        <v>9</v>
      </c>
      <c r="G18" s="25" t="s">
        <v>270</v>
      </c>
      <c r="H18">
        <v>9</v>
      </c>
      <c r="I18" t="s">
        <v>72</v>
      </c>
      <c r="L18" s="126"/>
      <c r="M18" s="130"/>
      <c r="N18" s="131"/>
      <c r="O18" s="132"/>
      <c r="P18" s="119"/>
      <c r="Q18" s="51"/>
      <c r="T18" s="144"/>
      <c r="U18" s="144"/>
      <c r="V18" s="144"/>
    </row>
    <row r="19" spans="1:24" ht="19.2" x14ac:dyDescent="0.4">
      <c r="A19" s="137"/>
      <c r="B19" s="138"/>
      <c r="C19" s="138"/>
      <c r="D19" s="138"/>
      <c r="F19" s="24">
        <v>10</v>
      </c>
      <c r="G19" s="25" t="s">
        <v>248</v>
      </c>
      <c r="H19">
        <v>10</v>
      </c>
      <c r="I19" t="s">
        <v>308</v>
      </c>
      <c r="L19" s="126"/>
      <c r="M19" s="130"/>
      <c r="N19" s="131"/>
      <c r="O19" s="132"/>
      <c r="P19" s="119"/>
      <c r="Q19" s="51"/>
      <c r="T19" s="144"/>
      <c r="U19" s="144"/>
      <c r="V19" s="144"/>
    </row>
    <row r="20" spans="1:24" ht="19.2" x14ac:dyDescent="0.4">
      <c r="A20" s="136" t="s">
        <v>93</v>
      </c>
      <c r="B20" s="138">
        <v>9</v>
      </c>
      <c r="C20" s="138" t="str">
        <f>VLOOKUP(B20,$F$9:$G$55,2,FALSE)</f>
        <v>안산</v>
      </c>
      <c r="D20" s="138"/>
      <c r="F20" s="24">
        <v>11</v>
      </c>
      <c r="G20" s="25" t="s">
        <v>285</v>
      </c>
      <c r="H20">
        <v>11</v>
      </c>
      <c r="I20" t="s">
        <v>21</v>
      </c>
      <c r="L20" s="126"/>
      <c r="M20" s="130"/>
      <c r="N20" s="131"/>
      <c r="O20" s="132"/>
      <c r="P20" s="119"/>
      <c r="Q20" s="51"/>
      <c r="T20" s="144"/>
      <c r="U20" s="144"/>
      <c r="V20" s="144"/>
    </row>
    <row r="21" spans="1:24" ht="19.2" x14ac:dyDescent="0.4">
      <c r="A21" s="137"/>
      <c r="B21" s="138"/>
      <c r="C21" s="138"/>
      <c r="D21" s="138"/>
      <c r="F21" s="24">
        <v>12</v>
      </c>
      <c r="G21" s="25" t="s">
        <v>281</v>
      </c>
      <c r="H21">
        <v>12</v>
      </c>
      <c r="I21" t="s">
        <v>80</v>
      </c>
      <c r="L21" s="126"/>
      <c r="M21" s="130"/>
      <c r="N21" s="131"/>
      <c r="O21" s="132"/>
      <c r="P21" s="119"/>
      <c r="Q21" s="51"/>
      <c r="T21" s="144"/>
      <c r="U21" s="144"/>
      <c r="V21" s="144"/>
    </row>
    <row r="22" spans="1:24" ht="19.2" x14ac:dyDescent="0.4">
      <c r="A22" s="137"/>
      <c r="B22" s="139">
        <v>10</v>
      </c>
      <c r="C22" s="138" t="str">
        <f>VLOOKUP(B22,$F$9:$G$55,2,FALSE)</f>
        <v>광명</v>
      </c>
      <c r="D22" s="138"/>
      <c r="F22" s="24">
        <v>13</v>
      </c>
      <c r="G22" s="25" t="s">
        <v>275</v>
      </c>
      <c r="H22">
        <v>13</v>
      </c>
      <c r="I22" t="s">
        <v>78</v>
      </c>
      <c r="L22" s="126"/>
      <c r="M22" s="130"/>
      <c r="N22" s="131"/>
      <c r="O22" s="132"/>
      <c r="P22" s="119"/>
      <c r="Q22" s="51"/>
      <c r="R22" s="51">
        <v>25</v>
      </c>
      <c r="S22" s="26" t="str">
        <f>G34</f>
        <v>하남</v>
      </c>
      <c r="T22" s="39"/>
      <c r="V22" s="38"/>
      <c r="W22" s="26" t="str">
        <f>G35</f>
        <v>과천</v>
      </c>
      <c r="X22" s="51">
        <v>26</v>
      </c>
    </row>
    <row r="23" spans="1:24" ht="19.2" x14ac:dyDescent="0.4">
      <c r="A23" s="137"/>
      <c r="B23" s="140"/>
      <c r="C23" s="138"/>
      <c r="D23" s="138"/>
      <c r="F23" s="24">
        <v>14</v>
      </c>
      <c r="G23" s="25" t="s">
        <v>283</v>
      </c>
      <c r="H23">
        <v>14</v>
      </c>
      <c r="I23" t="s">
        <v>65</v>
      </c>
      <c r="L23" s="126"/>
      <c r="M23" s="130"/>
      <c r="N23" s="131"/>
      <c r="O23" s="132"/>
      <c r="P23" s="119"/>
      <c r="Q23" s="51"/>
    </row>
    <row r="24" spans="1:24" ht="19.2" x14ac:dyDescent="0.4">
      <c r="A24" s="137"/>
      <c r="B24" s="138">
        <v>11</v>
      </c>
      <c r="C24" s="138" t="str">
        <f>VLOOKUP(B24,$F$9:$G$55,2,FALSE)</f>
        <v>의왕</v>
      </c>
      <c r="D24" s="138"/>
      <c r="F24" s="24">
        <v>15</v>
      </c>
      <c r="G24" s="25" t="s">
        <v>266</v>
      </c>
      <c r="H24">
        <v>15</v>
      </c>
      <c r="I24" t="s">
        <v>66</v>
      </c>
      <c r="L24" s="125"/>
      <c r="M24" s="133"/>
      <c r="N24" s="134"/>
      <c r="O24" s="135"/>
      <c r="P24" s="120"/>
      <c r="Q24" s="51"/>
    </row>
    <row r="25" spans="1:24" ht="19.2" x14ac:dyDescent="0.4">
      <c r="A25" s="137"/>
      <c r="B25" s="138"/>
      <c r="C25" s="138"/>
      <c r="D25" s="138"/>
      <c r="F25" s="24">
        <v>16</v>
      </c>
      <c r="G25" s="25" t="s">
        <v>307</v>
      </c>
      <c r="H25">
        <v>16</v>
      </c>
      <c r="I25" t="s">
        <v>309</v>
      </c>
      <c r="K25" s="51">
        <v>6</v>
      </c>
      <c r="L25" s="107" t="str">
        <f>G15</f>
        <v>동두천</v>
      </c>
      <c r="M25" s="118" t="s">
        <v>236</v>
      </c>
      <c r="N25" s="121"/>
      <c r="O25" s="122"/>
      <c r="P25" s="107" t="str">
        <f>G17</f>
        <v>김포</v>
      </c>
      <c r="Q25" s="51">
        <v>8</v>
      </c>
    </row>
    <row r="26" spans="1:24" ht="19.2" x14ac:dyDescent="0.4">
      <c r="A26" s="137"/>
      <c r="B26" s="138">
        <v>12</v>
      </c>
      <c r="C26" s="138" t="str">
        <f>VLOOKUP(B26,$F$9:$G$55,2,FALSE)</f>
        <v>오산</v>
      </c>
      <c r="D26" s="138"/>
      <c r="F26" s="24">
        <v>17</v>
      </c>
      <c r="G26" s="25" t="s">
        <v>249</v>
      </c>
      <c r="H26">
        <v>17</v>
      </c>
      <c r="I26" t="s">
        <v>310</v>
      </c>
      <c r="Q26" s="51"/>
    </row>
    <row r="27" spans="1:24" ht="20.399999999999999" x14ac:dyDescent="0.4">
      <c r="A27" s="137"/>
      <c r="B27" s="138"/>
      <c r="C27" s="138"/>
      <c r="D27" s="138"/>
      <c r="F27" s="24">
        <v>18</v>
      </c>
      <c r="G27" s="25" t="s">
        <v>287</v>
      </c>
      <c r="H27">
        <v>18</v>
      </c>
      <c r="I27" t="s">
        <v>19</v>
      </c>
      <c r="M27" s="123" t="s">
        <v>240</v>
      </c>
      <c r="N27" s="123"/>
      <c r="O27" s="123"/>
      <c r="Q27" s="51"/>
      <c r="T27" s="123" t="s">
        <v>245</v>
      </c>
      <c r="U27" s="123"/>
      <c r="V27" s="123"/>
    </row>
    <row r="28" spans="1:24" ht="19.2" x14ac:dyDescent="0.4">
      <c r="A28" s="136" t="s">
        <v>94</v>
      </c>
      <c r="B28" s="138">
        <v>13</v>
      </c>
      <c r="C28" s="138" t="str">
        <f>VLOOKUP(B28,$F$9:$G$55,2,FALSE)</f>
        <v>양평</v>
      </c>
      <c r="D28" s="138"/>
      <c r="F28" s="24">
        <v>19</v>
      </c>
      <c r="G28" s="25" t="s">
        <v>272</v>
      </c>
      <c r="H28">
        <v>19</v>
      </c>
      <c r="I28" t="s">
        <v>76</v>
      </c>
      <c r="K28" s="51">
        <v>9</v>
      </c>
      <c r="L28" s="107" t="str">
        <f>G18</f>
        <v>안산</v>
      </c>
      <c r="M28" s="120" t="s">
        <v>237</v>
      </c>
      <c r="N28" s="124"/>
      <c r="O28" s="125"/>
      <c r="P28" s="107" t="str">
        <f>G20</f>
        <v>의왕</v>
      </c>
      <c r="Q28" s="51">
        <v>11</v>
      </c>
      <c r="R28" s="51"/>
      <c r="S28" s="107"/>
      <c r="T28" s="120" t="s">
        <v>237</v>
      </c>
      <c r="U28" s="124"/>
      <c r="V28" s="125"/>
      <c r="W28" s="107"/>
    </row>
    <row r="29" spans="1:24" ht="19.2" x14ac:dyDescent="0.4">
      <c r="A29" s="137"/>
      <c r="B29" s="138"/>
      <c r="C29" s="138"/>
      <c r="D29" s="138"/>
      <c r="F29" s="24">
        <v>20</v>
      </c>
      <c r="G29" s="25" t="s">
        <v>279</v>
      </c>
      <c r="H29">
        <v>20</v>
      </c>
      <c r="I29" t="s">
        <v>311</v>
      </c>
      <c r="L29" s="122" t="s">
        <v>234</v>
      </c>
      <c r="M29" s="127"/>
      <c r="N29" s="128"/>
      <c r="O29" s="129"/>
      <c r="P29" s="118" t="s">
        <v>235</v>
      </c>
      <c r="Q29" s="51"/>
      <c r="S29" s="122" t="s">
        <v>234</v>
      </c>
      <c r="T29" s="127"/>
      <c r="U29" s="128"/>
      <c r="V29" s="129"/>
      <c r="W29" s="118" t="s">
        <v>235</v>
      </c>
    </row>
    <row r="30" spans="1:24" ht="19.2" x14ac:dyDescent="0.4">
      <c r="A30" s="137"/>
      <c r="B30" s="139">
        <v>14</v>
      </c>
      <c r="C30" s="138" t="str">
        <f>VLOOKUP(B30,$F$9:$G$55,2,FALSE)</f>
        <v>용인</v>
      </c>
      <c r="D30" s="138"/>
      <c r="F30" s="24">
        <v>21</v>
      </c>
      <c r="G30" s="25" t="s">
        <v>254</v>
      </c>
      <c r="H30">
        <v>21</v>
      </c>
      <c r="I30" t="s">
        <v>312</v>
      </c>
      <c r="L30" s="126"/>
      <c r="M30" s="130"/>
      <c r="N30" s="131"/>
      <c r="O30" s="132"/>
      <c r="P30" s="119"/>
      <c r="Q30" s="51"/>
      <c r="S30" s="126"/>
      <c r="T30" s="130"/>
      <c r="U30" s="131"/>
      <c r="V30" s="132"/>
      <c r="W30" s="119"/>
    </row>
    <row r="31" spans="1:24" ht="19.2" x14ac:dyDescent="0.4">
      <c r="A31" s="137"/>
      <c r="B31" s="140"/>
      <c r="C31" s="138"/>
      <c r="D31" s="138"/>
      <c r="F31" s="24">
        <v>22</v>
      </c>
      <c r="G31" s="25" t="s">
        <v>255</v>
      </c>
      <c r="H31">
        <v>22</v>
      </c>
      <c r="I31" t="s">
        <v>313</v>
      </c>
      <c r="L31" s="126"/>
      <c r="M31" s="130"/>
      <c r="N31" s="131"/>
      <c r="O31" s="132"/>
      <c r="P31" s="119"/>
      <c r="Q31" s="51"/>
      <c r="S31" s="126"/>
      <c r="T31" s="130"/>
      <c r="U31" s="131"/>
      <c r="V31" s="132"/>
      <c r="W31" s="119"/>
    </row>
    <row r="32" spans="1:24" ht="19.2" x14ac:dyDescent="0.4">
      <c r="A32" s="137"/>
      <c r="B32" s="138">
        <v>15</v>
      </c>
      <c r="C32" s="138" t="str">
        <f>VLOOKUP(B32,$F$9:$G$55,2,FALSE)</f>
        <v>수원</v>
      </c>
      <c r="D32" s="138"/>
      <c r="F32" s="24">
        <v>23</v>
      </c>
      <c r="G32" s="25" t="s">
        <v>292</v>
      </c>
      <c r="H32">
        <v>23</v>
      </c>
      <c r="I32" t="s">
        <v>86</v>
      </c>
      <c r="L32" s="126"/>
      <c r="M32" s="130"/>
      <c r="N32" s="131"/>
      <c r="O32" s="132"/>
      <c r="P32" s="119"/>
      <c r="Q32" s="51"/>
      <c r="S32" s="126"/>
      <c r="T32" s="130"/>
      <c r="U32" s="131"/>
      <c r="V32" s="132"/>
      <c r="W32" s="119"/>
    </row>
    <row r="33" spans="1:23" ht="19.2" x14ac:dyDescent="0.4">
      <c r="A33" s="137"/>
      <c r="B33" s="138"/>
      <c r="C33" s="138"/>
      <c r="D33" s="138"/>
      <c r="F33" s="24">
        <v>24</v>
      </c>
      <c r="G33" s="25" t="s">
        <v>277</v>
      </c>
      <c r="H33">
        <v>24</v>
      </c>
      <c r="I33" t="s">
        <v>60</v>
      </c>
      <c r="L33" s="126"/>
      <c r="M33" s="130"/>
      <c r="N33" s="131"/>
      <c r="O33" s="132"/>
      <c r="P33" s="119"/>
      <c r="Q33" s="51"/>
      <c r="S33" s="126"/>
      <c r="T33" s="130"/>
      <c r="U33" s="131"/>
      <c r="V33" s="132"/>
      <c r="W33" s="119"/>
    </row>
    <row r="34" spans="1:23" ht="19.2" x14ac:dyDescent="0.4">
      <c r="A34" s="137"/>
      <c r="B34" s="138">
        <v>16</v>
      </c>
      <c r="C34" s="138" t="str">
        <f>VLOOKUP(B34,$F$9:$G$55,2,FALSE)</f>
        <v>광주</v>
      </c>
      <c r="D34" s="138"/>
      <c r="F34" s="24">
        <v>25</v>
      </c>
      <c r="G34" s="25" t="s">
        <v>294</v>
      </c>
      <c r="H34">
        <v>25</v>
      </c>
      <c r="I34" t="s">
        <v>71</v>
      </c>
      <c r="L34" s="126"/>
      <c r="M34" s="130"/>
      <c r="N34" s="131"/>
      <c r="O34" s="132"/>
      <c r="P34" s="119"/>
      <c r="Q34" s="51"/>
      <c r="S34" s="126"/>
      <c r="T34" s="130"/>
      <c r="U34" s="131"/>
      <c r="V34" s="132"/>
      <c r="W34" s="119"/>
    </row>
    <row r="35" spans="1:23" ht="19.2" x14ac:dyDescent="0.4">
      <c r="A35" s="137"/>
      <c r="B35" s="138"/>
      <c r="C35" s="138"/>
      <c r="D35" s="138"/>
      <c r="F35" s="24">
        <v>26</v>
      </c>
      <c r="G35" s="25" t="s">
        <v>247</v>
      </c>
      <c r="H35">
        <v>26</v>
      </c>
      <c r="I35" t="s">
        <v>69</v>
      </c>
      <c r="L35" s="126"/>
      <c r="M35" s="130"/>
      <c r="N35" s="131"/>
      <c r="O35" s="132"/>
      <c r="P35" s="119"/>
      <c r="Q35" s="51"/>
      <c r="S35" s="126"/>
      <c r="T35" s="130"/>
      <c r="U35" s="131"/>
      <c r="V35" s="132"/>
      <c r="W35" s="119"/>
    </row>
    <row r="36" spans="1:23" ht="19.2" x14ac:dyDescent="0.4">
      <c r="A36" s="136" t="s">
        <v>95</v>
      </c>
      <c r="B36" s="138">
        <v>17</v>
      </c>
      <c r="C36" s="138" t="str">
        <f>VLOOKUP(B36,$F$9:$G$55,2,FALSE)</f>
        <v>구리</v>
      </c>
      <c r="D36" s="138"/>
      <c r="F36" s="24"/>
      <c r="G36" s="26"/>
      <c r="L36" s="125"/>
      <c r="M36" s="133"/>
      <c r="N36" s="134"/>
      <c r="O36" s="135"/>
      <c r="P36" s="120"/>
      <c r="Q36" s="51"/>
      <c r="S36" s="125"/>
      <c r="T36" s="133"/>
      <c r="U36" s="134"/>
      <c r="V36" s="135"/>
      <c r="W36" s="120"/>
    </row>
    <row r="37" spans="1:23" ht="19.2" x14ac:dyDescent="0.4">
      <c r="A37" s="137"/>
      <c r="B37" s="138"/>
      <c r="C37" s="138"/>
      <c r="D37" s="138"/>
      <c r="F37" s="24"/>
      <c r="G37" s="26"/>
      <c r="K37" s="51">
        <v>10</v>
      </c>
      <c r="L37" s="107" t="str">
        <f>G19</f>
        <v>광명</v>
      </c>
      <c r="M37" s="118" t="s">
        <v>236</v>
      </c>
      <c r="N37" s="121"/>
      <c r="O37" s="122"/>
      <c r="P37" s="107" t="str">
        <f>G21</f>
        <v>오산</v>
      </c>
      <c r="Q37" s="51">
        <v>12</v>
      </c>
      <c r="R37" s="51"/>
      <c r="S37" s="107"/>
      <c r="T37" s="118" t="s">
        <v>236</v>
      </c>
      <c r="U37" s="121"/>
      <c r="V37" s="122"/>
      <c r="W37" s="107"/>
    </row>
    <row r="38" spans="1:23" ht="19.2" x14ac:dyDescent="0.4">
      <c r="A38" s="137"/>
      <c r="B38" s="139">
        <v>18</v>
      </c>
      <c r="C38" s="138" t="str">
        <f>VLOOKUP(B38,$F$9:$G$55,2,FALSE)</f>
        <v>의정부</v>
      </c>
      <c r="D38" s="138"/>
      <c r="F38" s="24"/>
      <c r="G38" s="26"/>
      <c r="Q38" s="51"/>
    </row>
    <row r="39" spans="1:23" ht="20.399999999999999" x14ac:dyDescent="0.4">
      <c r="A39" s="137"/>
      <c r="B39" s="140"/>
      <c r="C39" s="138"/>
      <c r="D39" s="138"/>
      <c r="F39" s="24"/>
      <c r="G39" s="26"/>
      <c r="M39" s="123" t="s">
        <v>241</v>
      </c>
      <c r="N39" s="123"/>
      <c r="O39" s="123"/>
      <c r="Q39" s="51"/>
    </row>
    <row r="40" spans="1:23" ht="19.2" x14ac:dyDescent="0.4">
      <c r="A40" s="137"/>
      <c r="B40" s="138">
        <v>19</v>
      </c>
      <c r="C40" s="138" t="str">
        <f>VLOOKUP(B40,$F$9:$G$55,2,FALSE)</f>
        <v>안성</v>
      </c>
      <c r="D40" s="138"/>
      <c r="F40" s="24"/>
      <c r="G40" s="26"/>
      <c r="K40" s="51">
        <v>13</v>
      </c>
      <c r="L40" s="107" t="str">
        <f>G22</f>
        <v>양평</v>
      </c>
      <c r="M40" s="120" t="s">
        <v>237</v>
      </c>
      <c r="N40" s="124"/>
      <c r="O40" s="125"/>
      <c r="P40" s="107" t="str">
        <f>G24</f>
        <v>수원</v>
      </c>
      <c r="Q40" s="51">
        <v>15</v>
      </c>
    </row>
    <row r="41" spans="1:23" ht="19.2" x14ac:dyDescent="0.4">
      <c r="A41" s="137"/>
      <c r="B41" s="138"/>
      <c r="C41" s="138"/>
      <c r="D41" s="138"/>
      <c r="F41" s="24"/>
      <c r="G41" s="26"/>
      <c r="L41" s="122" t="s">
        <v>234</v>
      </c>
      <c r="M41" s="127"/>
      <c r="N41" s="128"/>
      <c r="O41" s="129"/>
      <c r="P41" s="118" t="s">
        <v>235</v>
      </c>
      <c r="Q41" s="51"/>
    </row>
    <row r="42" spans="1:23" ht="19.2" x14ac:dyDescent="0.4">
      <c r="A42" s="137"/>
      <c r="B42" s="138">
        <v>20</v>
      </c>
      <c r="C42" s="138" t="str">
        <f>VLOOKUP(B42,$F$9:$G$55,2,FALSE)</f>
        <v>연천</v>
      </c>
      <c r="D42" s="138"/>
      <c r="F42" s="24"/>
      <c r="G42" s="26"/>
      <c r="L42" s="126"/>
      <c r="M42" s="130"/>
      <c r="N42" s="131"/>
      <c r="O42" s="132"/>
      <c r="P42" s="119"/>
      <c r="Q42" s="51"/>
    </row>
    <row r="43" spans="1:23" ht="19.2" x14ac:dyDescent="0.4">
      <c r="A43" s="137"/>
      <c r="B43" s="138"/>
      <c r="C43" s="138"/>
      <c r="D43" s="138"/>
      <c r="F43" s="24"/>
      <c r="G43" s="26"/>
      <c r="L43" s="126"/>
      <c r="M43" s="130"/>
      <c r="N43" s="131"/>
      <c r="O43" s="132"/>
      <c r="P43" s="119"/>
      <c r="Q43" s="51"/>
    </row>
    <row r="44" spans="1:23" ht="19.2" x14ac:dyDescent="0.4">
      <c r="A44" s="136" t="s">
        <v>96</v>
      </c>
      <c r="B44" s="138">
        <v>21</v>
      </c>
      <c r="C44" s="138" t="str">
        <f>VLOOKUP(B44,$F$9:$G$55,2,FALSE)</f>
        <v>부천</v>
      </c>
      <c r="D44" s="138"/>
      <c r="F44" s="24"/>
      <c r="G44" s="26"/>
      <c r="L44" s="126"/>
      <c r="M44" s="130"/>
      <c r="N44" s="131"/>
      <c r="O44" s="132"/>
      <c r="P44" s="119"/>
      <c r="Q44" s="51"/>
    </row>
    <row r="45" spans="1:23" ht="19.2" x14ac:dyDescent="0.4">
      <c r="A45" s="137"/>
      <c r="B45" s="138"/>
      <c r="C45" s="138"/>
      <c r="D45" s="138"/>
      <c r="F45" s="24"/>
      <c r="G45" s="26"/>
      <c r="L45" s="126"/>
      <c r="M45" s="130"/>
      <c r="N45" s="131"/>
      <c r="O45" s="132"/>
      <c r="P45" s="119"/>
      <c r="Q45" s="51"/>
    </row>
    <row r="46" spans="1:23" ht="19.2" x14ac:dyDescent="0.4">
      <c r="A46" s="137"/>
      <c r="B46" s="139">
        <v>22</v>
      </c>
      <c r="C46" s="138" t="str">
        <f>VLOOKUP(B46,$F$9:$G$55,2,FALSE)</f>
        <v>성남</v>
      </c>
      <c r="D46" s="138"/>
      <c r="F46" s="24"/>
      <c r="G46" s="26"/>
      <c r="L46" s="126"/>
      <c r="M46" s="130"/>
      <c r="N46" s="131"/>
      <c r="O46" s="132"/>
      <c r="P46" s="119"/>
      <c r="Q46" s="51"/>
    </row>
    <row r="47" spans="1:23" ht="19.2" x14ac:dyDescent="0.4">
      <c r="A47" s="137"/>
      <c r="B47" s="140"/>
      <c r="C47" s="138"/>
      <c r="D47" s="138"/>
      <c r="F47" s="24"/>
      <c r="G47" s="26"/>
      <c r="L47" s="126"/>
      <c r="M47" s="130"/>
      <c r="N47" s="131"/>
      <c r="O47" s="132"/>
      <c r="P47" s="119"/>
      <c r="Q47" s="51"/>
    </row>
    <row r="48" spans="1:23" ht="19.2" x14ac:dyDescent="0.4">
      <c r="A48" s="137"/>
      <c r="B48" s="138">
        <v>23</v>
      </c>
      <c r="C48" s="138" t="str">
        <f>VLOOKUP(B48,$F$9:$G$55,2,FALSE)</f>
        <v>포천</v>
      </c>
      <c r="D48" s="138"/>
      <c r="F48" s="24"/>
      <c r="G48" s="26"/>
      <c r="L48" s="125"/>
      <c r="M48" s="133"/>
      <c r="N48" s="134"/>
      <c r="O48" s="135"/>
      <c r="P48" s="120"/>
      <c r="Q48" s="51"/>
    </row>
    <row r="49" spans="1:17" ht="19.2" x14ac:dyDescent="0.4">
      <c r="A49" s="137"/>
      <c r="B49" s="138"/>
      <c r="C49" s="138"/>
      <c r="D49" s="138"/>
      <c r="F49" s="24"/>
      <c r="G49" s="26"/>
      <c r="K49" s="51">
        <v>14</v>
      </c>
      <c r="L49" s="107" t="str">
        <f>G23</f>
        <v>용인</v>
      </c>
      <c r="M49" s="118" t="s">
        <v>236</v>
      </c>
      <c r="N49" s="121"/>
      <c r="O49" s="122"/>
      <c r="P49" s="107" t="str">
        <f>G25</f>
        <v>광주</v>
      </c>
      <c r="Q49" s="51">
        <v>16</v>
      </c>
    </row>
    <row r="50" spans="1:17" ht="19.2" x14ac:dyDescent="0.4">
      <c r="A50" s="136" t="s">
        <v>97</v>
      </c>
      <c r="B50" s="138">
        <v>24</v>
      </c>
      <c r="C50" s="138" t="str">
        <f>VLOOKUP(B50,$F$9:$G$55,2,FALSE)</f>
        <v>여주</v>
      </c>
      <c r="D50" s="138"/>
      <c r="F50" s="24"/>
      <c r="G50" s="26"/>
      <c r="Q50" s="51"/>
    </row>
    <row r="51" spans="1:17" ht="20.399999999999999" x14ac:dyDescent="0.4">
      <c r="A51" s="137"/>
      <c r="B51" s="138"/>
      <c r="C51" s="138"/>
      <c r="D51" s="138"/>
      <c r="F51" s="24"/>
      <c r="G51" s="26"/>
      <c r="M51" s="123" t="s">
        <v>242</v>
      </c>
      <c r="N51" s="123"/>
      <c r="O51" s="123"/>
      <c r="Q51" s="51"/>
    </row>
    <row r="52" spans="1:17" ht="19.2" x14ac:dyDescent="0.4">
      <c r="A52" s="137"/>
      <c r="B52" s="139">
        <v>25</v>
      </c>
      <c r="C52" s="138" t="str">
        <f>VLOOKUP(B52,$F$9:$G$55,2,FALSE)</f>
        <v>하남</v>
      </c>
      <c r="D52" s="138"/>
      <c r="F52" s="24"/>
      <c r="G52" s="26"/>
      <c r="K52" s="51">
        <v>17</v>
      </c>
      <c r="L52" s="107" t="str">
        <f>G26</f>
        <v>구리</v>
      </c>
      <c r="M52" s="120" t="s">
        <v>237</v>
      </c>
      <c r="N52" s="124"/>
      <c r="O52" s="125"/>
      <c r="P52" s="107" t="str">
        <f>G28</f>
        <v>안성</v>
      </c>
      <c r="Q52" s="51">
        <v>19</v>
      </c>
    </row>
    <row r="53" spans="1:17" ht="19.2" x14ac:dyDescent="0.4">
      <c r="A53" s="137"/>
      <c r="B53" s="140"/>
      <c r="C53" s="138"/>
      <c r="D53" s="138"/>
      <c r="F53" s="24"/>
      <c r="G53" s="26"/>
      <c r="L53" s="122" t="s">
        <v>234</v>
      </c>
      <c r="M53" s="127"/>
      <c r="N53" s="128"/>
      <c r="O53" s="129"/>
      <c r="P53" s="118" t="s">
        <v>235</v>
      </c>
      <c r="Q53" s="51"/>
    </row>
    <row r="54" spans="1:17" ht="19.2" x14ac:dyDescent="0.4">
      <c r="A54" s="137"/>
      <c r="B54" s="138">
        <v>26</v>
      </c>
      <c r="C54" s="138" t="str">
        <f>VLOOKUP(B54,$F$9:$G$55,2,FALSE)</f>
        <v>과천</v>
      </c>
      <c r="D54" s="138"/>
      <c r="F54" s="24"/>
      <c r="G54" s="26"/>
      <c r="L54" s="126"/>
      <c r="M54" s="130"/>
      <c r="N54" s="131"/>
      <c r="O54" s="132"/>
      <c r="P54" s="119"/>
      <c r="Q54" s="51"/>
    </row>
    <row r="55" spans="1:17" ht="19.2" x14ac:dyDescent="0.4">
      <c r="A55" s="137"/>
      <c r="B55" s="138"/>
      <c r="C55" s="138"/>
      <c r="D55" s="138"/>
      <c r="F55" s="24"/>
      <c r="G55" s="26"/>
      <c r="L55" s="126"/>
      <c r="M55" s="130"/>
      <c r="N55" s="131"/>
      <c r="O55" s="132"/>
      <c r="P55" s="119"/>
      <c r="Q55" s="51"/>
    </row>
    <row r="56" spans="1:17" x14ac:dyDescent="0.4">
      <c r="L56" s="126"/>
      <c r="M56" s="130"/>
      <c r="N56" s="131"/>
      <c r="O56" s="132"/>
      <c r="P56" s="119"/>
      <c r="Q56" s="51"/>
    </row>
    <row r="57" spans="1:17" x14ac:dyDescent="0.4">
      <c r="L57" s="126"/>
      <c r="M57" s="130"/>
      <c r="N57" s="131"/>
      <c r="O57" s="132"/>
      <c r="P57" s="119"/>
      <c r="Q57" s="51"/>
    </row>
    <row r="58" spans="1:17" x14ac:dyDescent="0.4">
      <c r="L58" s="126"/>
      <c r="M58" s="130"/>
      <c r="N58" s="131"/>
      <c r="O58" s="132"/>
      <c r="P58" s="119"/>
      <c r="Q58" s="51"/>
    </row>
    <row r="59" spans="1:17" x14ac:dyDescent="0.4">
      <c r="L59" s="126"/>
      <c r="M59" s="130"/>
      <c r="N59" s="131"/>
      <c r="O59" s="132"/>
      <c r="P59" s="119"/>
      <c r="Q59" s="51"/>
    </row>
    <row r="60" spans="1:17" x14ac:dyDescent="0.4">
      <c r="L60" s="125"/>
      <c r="M60" s="133"/>
      <c r="N60" s="134"/>
      <c r="O60" s="135"/>
      <c r="P60" s="120"/>
      <c r="Q60" s="51"/>
    </row>
    <row r="61" spans="1:17" x14ac:dyDescent="0.4">
      <c r="K61" s="51">
        <v>18</v>
      </c>
      <c r="L61" s="107" t="str">
        <f>G27</f>
        <v>의정부</v>
      </c>
      <c r="M61" s="118" t="s">
        <v>236</v>
      </c>
      <c r="N61" s="121"/>
      <c r="O61" s="122"/>
      <c r="P61" s="107" t="str">
        <f>G29</f>
        <v>연천</v>
      </c>
      <c r="Q61" s="51">
        <v>20</v>
      </c>
    </row>
  </sheetData>
  <mergeCells count="107">
    <mergeCell ref="A44:A49"/>
    <mergeCell ref="B44:B45"/>
    <mergeCell ref="C44:C45"/>
    <mergeCell ref="D44:D49"/>
    <mergeCell ref="B46:B47"/>
    <mergeCell ref="C46:C47"/>
    <mergeCell ref="B48:B49"/>
    <mergeCell ref="C48:C49"/>
    <mergeCell ref="A50:A55"/>
    <mergeCell ref="B50:B51"/>
    <mergeCell ref="C50:C51"/>
    <mergeCell ref="D50:D55"/>
    <mergeCell ref="B52:B53"/>
    <mergeCell ref="C52:C53"/>
    <mergeCell ref="B54:B55"/>
    <mergeCell ref="C54:C55"/>
    <mergeCell ref="A36:A43"/>
    <mergeCell ref="B36:B37"/>
    <mergeCell ref="C36:C37"/>
    <mergeCell ref="D36:D43"/>
    <mergeCell ref="B38:B39"/>
    <mergeCell ref="C38:C39"/>
    <mergeCell ref="B40:B41"/>
    <mergeCell ref="C40:C41"/>
    <mergeCell ref="B42:B43"/>
    <mergeCell ref="C42:C43"/>
    <mergeCell ref="A28:A35"/>
    <mergeCell ref="B28:B29"/>
    <mergeCell ref="C28:C29"/>
    <mergeCell ref="D28:D35"/>
    <mergeCell ref="B30:B31"/>
    <mergeCell ref="C30:C31"/>
    <mergeCell ref="B32:B33"/>
    <mergeCell ref="C32:C33"/>
    <mergeCell ref="B34:B35"/>
    <mergeCell ref="C34:C35"/>
    <mergeCell ref="A20:A27"/>
    <mergeCell ref="B20:B21"/>
    <mergeCell ref="C20:C21"/>
    <mergeCell ref="D20:D27"/>
    <mergeCell ref="B22:B23"/>
    <mergeCell ref="C22:C23"/>
    <mergeCell ref="B24:B25"/>
    <mergeCell ref="C24:C25"/>
    <mergeCell ref="B26:B27"/>
    <mergeCell ref="C26:C27"/>
    <mergeCell ref="A12:A19"/>
    <mergeCell ref="B12:B13"/>
    <mergeCell ref="C12:C13"/>
    <mergeCell ref="D12:D19"/>
    <mergeCell ref="B14:B15"/>
    <mergeCell ref="C14:C15"/>
    <mergeCell ref="B16:B17"/>
    <mergeCell ref="C16:C17"/>
    <mergeCell ref="B18:B19"/>
    <mergeCell ref="C18:C19"/>
    <mergeCell ref="A1:K1"/>
    <mergeCell ref="A4:A11"/>
    <mergeCell ref="B4:B5"/>
    <mergeCell ref="C4:C5"/>
    <mergeCell ref="D4:D11"/>
    <mergeCell ref="B6:B7"/>
    <mergeCell ref="C6:C7"/>
    <mergeCell ref="B8:B9"/>
    <mergeCell ref="C8:C9"/>
    <mergeCell ref="B10:B11"/>
    <mergeCell ref="C10:C11"/>
    <mergeCell ref="L17:L24"/>
    <mergeCell ref="M17:O24"/>
    <mergeCell ref="P17:P24"/>
    <mergeCell ref="T17:V21"/>
    <mergeCell ref="M3:O3"/>
    <mergeCell ref="T3:V3"/>
    <mergeCell ref="M4:O4"/>
    <mergeCell ref="L5:L12"/>
    <mergeCell ref="M5:O12"/>
    <mergeCell ref="P5:P12"/>
    <mergeCell ref="T6:V10"/>
    <mergeCell ref="M25:O25"/>
    <mergeCell ref="M27:O27"/>
    <mergeCell ref="T27:V27"/>
    <mergeCell ref="M28:O28"/>
    <mergeCell ref="T28:V28"/>
    <mergeCell ref="M13:O13"/>
    <mergeCell ref="T14:V14"/>
    <mergeCell ref="M15:O15"/>
    <mergeCell ref="M16:O16"/>
    <mergeCell ref="W29:W36"/>
    <mergeCell ref="M37:O37"/>
    <mergeCell ref="T37:V37"/>
    <mergeCell ref="M39:O39"/>
    <mergeCell ref="M40:O40"/>
    <mergeCell ref="L29:L36"/>
    <mergeCell ref="M29:O36"/>
    <mergeCell ref="P29:P36"/>
    <mergeCell ref="S29:S36"/>
    <mergeCell ref="T29:V36"/>
    <mergeCell ref="M52:O52"/>
    <mergeCell ref="L53:L60"/>
    <mergeCell ref="M53:O60"/>
    <mergeCell ref="P53:P60"/>
    <mergeCell ref="M61:O61"/>
    <mergeCell ref="L41:L48"/>
    <mergeCell ref="M41:O48"/>
    <mergeCell ref="P41:P48"/>
    <mergeCell ref="M49:O49"/>
    <mergeCell ref="M51:O51"/>
  </mergeCells>
  <phoneticPr fontId="1" type="noConversion"/>
  <pageMargins left="0.7" right="0.7" top="0.75" bottom="0.75" header="0.3" footer="0.3"/>
  <drawing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9"/>
  <sheetViews>
    <sheetView zoomScale="85" zoomScaleNormal="85" workbookViewId="0">
      <selection activeCell="O13" sqref="O13"/>
    </sheetView>
  </sheetViews>
  <sheetFormatPr defaultRowHeight="17.399999999999999" x14ac:dyDescent="0.4"/>
  <cols>
    <col min="3" max="3" width="18.09765625" customWidth="1"/>
    <col min="4" max="5" width="9.69921875" customWidth="1"/>
    <col min="10" max="11" width="9.69921875" customWidth="1"/>
    <col min="12" max="12" width="18.09765625" customWidth="1"/>
    <col min="17" max="17" width="19.69921875" customWidth="1"/>
  </cols>
  <sheetData>
    <row r="1" spans="1:18" x14ac:dyDescent="0.4">
      <c r="A1" s="145" t="s">
        <v>331</v>
      </c>
      <c r="B1" s="146"/>
      <c r="C1" s="146"/>
      <c r="D1" s="146"/>
      <c r="E1" s="146"/>
      <c r="F1" s="146"/>
      <c r="G1" s="146"/>
      <c r="H1" s="146"/>
      <c r="I1" s="146"/>
      <c r="J1" s="146"/>
      <c r="K1" s="146"/>
      <c r="L1" s="146"/>
      <c r="M1" s="146"/>
      <c r="N1" s="146"/>
    </row>
    <row r="2" spans="1:18" x14ac:dyDescent="0.4">
      <c r="A2" s="147" t="s">
        <v>50</v>
      </c>
      <c r="B2" s="148"/>
      <c r="C2" s="148"/>
      <c r="D2" s="148"/>
      <c r="E2" s="148"/>
      <c r="F2" s="148"/>
      <c r="G2" s="148"/>
      <c r="H2" s="148"/>
      <c r="I2" s="148"/>
      <c r="J2" s="148"/>
      <c r="K2" s="148"/>
      <c r="L2" s="148"/>
      <c r="M2" s="148"/>
      <c r="N2" s="148"/>
    </row>
    <row r="3" spans="1:18" ht="19.8" thickBot="1" x14ac:dyDescent="0.45">
      <c r="A3" s="8"/>
      <c r="B3" s="149" t="s">
        <v>105</v>
      </c>
      <c r="C3" s="149"/>
      <c r="D3" s="150"/>
      <c r="E3" s="17" t="s">
        <v>27</v>
      </c>
      <c r="F3" s="17"/>
      <c r="G3" s="151" t="s">
        <v>5</v>
      </c>
      <c r="H3" s="151"/>
      <c r="I3" s="17"/>
      <c r="J3" s="17" t="s">
        <v>27</v>
      </c>
      <c r="K3" s="149" t="s">
        <v>105</v>
      </c>
      <c r="L3" s="149"/>
      <c r="M3" s="150"/>
      <c r="N3" s="4"/>
      <c r="O3" s="51"/>
      <c r="P3" s="51"/>
      <c r="Q3" s="51"/>
      <c r="R3" s="51"/>
    </row>
    <row r="5" spans="1:18" x14ac:dyDescent="0.4">
      <c r="A5" s="51" t="s">
        <v>3</v>
      </c>
      <c r="B5" s="51" t="s">
        <v>4</v>
      </c>
      <c r="C5" s="51" t="s">
        <v>0</v>
      </c>
      <c r="D5" s="51"/>
      <c r="E5" s="51"/>
      <c r="F5" s="51"/>
      <c r="G5" s="51"/>
      <c r="H5" s="51"/>
      <c r="I5" s="51"/>
      <c r="J5" s="51"/>
      <c r="K5" s="51"/>
      <c r="L5" s="51" t="s">
        <v>0</v>
      </c>
      <c r="M5" s="51" t="s">
        <v>4</v>
      </c>
      <c r="N5" s="51" t="s">
        <v>3</v>
      </c>
    </row>
    <row r="6" spans="1:18" ht="18" thickBot="1" x14ac:dyDescent="0.45">
      <c r="A6" s="165"/>
      <c r="B6" s="167" t="s">
        <v>29</v>
      </c>
      <c r="C6" s="168"/>
      <c r="D6" s="9"/>
      <c r="E6" s="18"/>
      <c r="F6" s="18"/>
      <c r="G6" s="18" t="s">
        <v>14</v>
      </c>
      <c r="H6" s="18"/>
      <c r="I6" s="18"/>
      <c r="J6" s="18"/>
      <c r="K6" s="18"/>
      <c r="L6" s="152" t="str">
        <f>VLOOKUP(N6,$O$7:$Q$19,3,FALSE)</f>
        <v>김재철 채유준 윤규석</v>
      </c>
      <c r="M6" s="152" t="str">
        <f>VLOOKUP(N6,$O$7:Q19,2,FALSE)</f>
        <v>안산시</v>
      </c>
      <c r="N6" s="164">
        <v>5</v>
      </c>
    </row>
    <row r="7" spans="1:18" ht="18" thickBot="1" x14ac:dyDescent="0.45">
      <c r="A7" s="166"/>
      <c r="B7" s="169"/>
      <c r="C7" s="170"/>
      <c r="D7" s="10"/>
      <c r="E7" s="18"/>
      <c r="F7" s="18"/>
      <c r="G7" s="154" t="s">
        <v>535</v>
      </c>
      <c r="H7" s="154"/>
      <c r="I7" s="18"/>
      <c r="J7" s="18"/>
      <c r="K7" s="11"/>
      <c r="L7" s="157"/>
      <c r="M7" s="157"/>
      <c r="N7" s="153"/>
      <c r="O7" s="5" t="s">
        <v>2</v>
      </c>
      <c r="P7" s="6" t="s">
        <v>1</v>
      </c>
      <c r="Q7" s="7" t="s">
        <v>0</v>
      </c>
    </row>
    <row r="8" spans="1:18" x14ac:dyDescent="0.4">
      <c r="A8" s="66"/>
      <c r="B8" s="66"/>
      <c r="C8" s="66"/>
      <c r="D8" s="12"/>
      <c r="E8" s="18"/>
      <c r="F8" s="18"/>
      <c r="G8" s="154"/>
      <c r="H8" s="154"/>
      <c r="I8" s="18"/>
      <c r="J8" s="18"/>
      <c r="K8" s="13"/>
      <c r="L8" s="155" t="s">
        <v>533</v>
      </c>
      <c r="M8" s="155"/>
      <c r="N8" s="155"/>
      <c r="O8" s="3">
        <v>2</v>
      </c>
      <c r="P8" s="73" t="s">
        <v>411</v>
      </c>
      <c r="Q8" s="28" t="s">
        <v>625</v>
      </c>
      <c r="R8">
        <v>1</v>
      </c>
    </row>
    <row r="9" spans="1:18" x14ac:dyDescent="0.4">
      <c r="A9" s="18"/>
      <c r="B9" s="18"/>
      <c r="C9" s="18"/>
      <c r="D9" s="12"/>
      <c r="E9" s="15"/>
      <c r="F9" s="13"/>
      <c r="G9" s="18"/>
      <c r="H9" s="18"/>
      <c r="I9" s="18"/>
      <c r="J9" s="11"/>
      <c r="K9" s="13"/>
      <c r="L9" s="156"/>
      <c r="M9" s="156"/>
      <c r="N9" s="156"/>
      <c r="O9" s="2">
        <v>4</v>
      </c>
      <c r="P9" s="30" t="s">
        <v>412</v>
      </c>
      <c r="Q9" s="29" t="s">
        <v>626</v>
      </c>
      <c r="R9">
        <v>2</v>
      </c>
    </row>
    <row r="10" spans="1:18" x14ac:dyDescent="0.4">
      <c r="A10" s="152">
        <v>1</v>
      </c>
      <c r="B10" s="152" t="str">
        <f>VLOOKUP(A10,$O$7:Q19,2,FALSE)</f>
        <v>화성시</v>
      </c>
      <c r="C10" s="152" t="str">
        <f>VLOOKUP(A10,$O$7:$Q$19,3,FALSE)</f>
        <v>박진규 박정훈 김현숙</v>
      </c>
      <c r="D10" s="14"/>
      <c r="E10" s="18"/>
      <c r="F10" s="13"/>
      <c r="G10" s="18"/>
      <c r="H10" s="18"/>
      <c r="I10" s="18"/>
      <c r="J10" s="13"/>
      <c r="K10" s="9"/>
      <c r="L10" s="152" t="str">
        <f>VLOOKUP(N10,$O$7:$Q$19,3,FALSE)</f>
        <v>신종권 김미숙 황선수</v>
      </c>
      <c r="M10" s="152" t="str">
        <f>VLOOKUP(N10,$O$7:Q19,2,FALSE)</f>
        <v>시흥시</v>
      </c>
      <c r="N10" s="179">
        <v>4</v>
      </c>
      <c r="O10" s="2">
        <v>5</v>
      </c>
      <c r="P10" s="30" t="s">
        <v>413</v>
      </c>
      <c r="Q10" s="29" t="s">
        <v>627</v>
      </c>
      <c r="R10">
        <v>3</v>
      </c>
    </row>
    <row r="11" spans="1:18" x14ac:dyDescent="0.4">
      <c r="A11" s="157"/>
      <c r="B11" s="157"/>
      <c r="C11" s="157"/>
      <c r="D11" s="11"/>
      <c r="E11" s="18"/>
      <c r="F11" s="13"/>
      <c r="G11" s="18"/>
      <c r="H11" s="18"/>
      <c r="I11" s="18"/>
      <c r="J11" s="13"/>
      <c r="K11" s="18"/>
      <c r="L11" s="157"/>
      <c r="M11" s="157"/>
      <c r="N11" s="180"/>
      <c r="O11" s="2">
        <v>3</v>
      </c>
      <c r="P11" s="30" t="s">
        <v>414</v>
      </c>
      <c r="Q11" s="29" t="s">
        <v>628</v>
      </c>
      <c r="R11">
        <v>4</v>
      </c>
    </row>
    <row r="12" spans="1:18" ht="18" thickBot="1" x14ac:dyDescent="0.45">
      <c r="A12" s="66"/>
      <c r="B12" s="66"/>
      <c r="C12" s="66"/>
      <c r="D12" s="154" t="s">
        <v>537</v>
      </c>
      <c r="E12" s="154"/>
      <c r="F12" s="9"/>
      <c r="G12" s="18"/>
      <c r="H12" s="18"/>
      <c r="I12" s="18"/>
      <c r="J12" s="161" t="s">
        <v>536</v>
      </c>
      <c r="K12" s="154"/>
      <c r="L12" s="66"/>
      <c r="M12" s="66"/>
      <c r="N12" s="70"/>
      <c r="O12" s="1">
        <v>1</v>
      </c>
      <c r="P12" s="75" t="s">
        <v>416</v>
      </c>
      <c r="Q12" s="76" t="s">
        <v>629</v>
      </c>
      <c r="R12">
        <v>5</v>
      </c>
    </row>
    <row r="13" spans="1:18" x14ac:dyDescent="0.4">
      <c r="A13" s="18"/>
      <c r="B13" s="18"/>
      <c r="C13" s="18"/>
      <c r="D13" s="154"/>
      <c r="E13" s="154"/>
      <c r="F13" s="11"/>
      <c r="G13" s="15"/>
      <c r="H13" s="15"/>
      <c r="I13" s="15"/>
      <c r="J13" s="161"/>
      <c r="K13" s="154"/>
      <c r="L13" s="71"/>
      <c r="M13" s="71"/>
      <c r="N13" s="71"/>
      <c r="O13" s="51"/>
      <c r="P13" s="19"/>
      <c r="Q13" s="19"/>
    </row>
    <row r="14" spans="1:18" x14ac:dyDescent="0.4">
      <c r="A14" s="152">
        <v>2</v>
      </c>
      <c r="B14" s="152" t="str">
        <f>VLOOKUP(A14,$O$7:Q19,2,FALSE)</f>
        <v>수원시</v>
      </c>
      <c r="C14" s="152" t="str">
        <f>VLOOKUP(A14,$O$7:$Q$19,3,FALSE)</f>
        <v>이인성 윤종섭 이영아</v>
      </c>
      <c r="D14" s="18"/>
      <c r="E14" s="12"/>
      <c r="F14" s="18"/>
      <c r="G14" s="18"/>
      <c r="H14" s="18"/>
      <c r="I14" s="18"/>
      <c r="J14" s="13"/>
      <c r="K14" s="18"/>
      <c r="L14" s="152" t="str">
        <f>VLOOKUP(N14,$O$7:$Q$19,3,FALSE)</f>
        <v>이영숙 이명호 이주연</v>
      </c>
      <c r="M14" s="152" t="str">
        <f>VLOOKUP(N14,$O$7:Q19,2,FALSE)</f>
        <v>안양시</v>
      </c>
      <c r="N14" s="152">
        <v>3</v>
      </c>
      <c r="O14" s="51"/>
      <c r="P14" s="19"/>
      <c r="Q14" s="19"/>
    </row>
    <row r="15" spans="1:18" x14ac:dyDescent="0.4">
      <c r="A15" s="157"/>
      <c r="B15" s="157"/>
      <c r="C15" s="157"/>
      <c r="D15" s="10"/>
      <c r="E15" s="12"/>
      <c r="F15" s="18"/>
      <c r="G15" s="18"/>
      <c r="H15" s="18"/>
      <c r="I15" s="18"/>
      <c r="J15" s="13"/>
      <c r="K15" s="11"/>
      <c r="L15" s="157"/>
      <c r="M15" s="157"/>
      <c r="N15" s="157"/>
      <c r="O15" s="51"/>
      <c r="P15" s="19"/>
      <c r="Q15" s="19"/>
    </row>
    <row r="16" spans="1:18" x14ac:dyDescent="0.4">
      <c r="A16" s="155"/>
      <c r="B16" s="155"/>
      <c r="C16" s="155"/>
      <c r="D16" s="60"/>
      <c r="E16" s="61"/>
      <c r="F16" s="18"/>
      <c r="G16" s="64" t="s">
        <v>109</v>
      </c>
      <c r="H16" s="18"/>
      <c r="I16" s="18"/>
      <c r="J16" s="9"/>
      <c r="K16" s="13"/>
      <c r="L16" s="173"/>
      <c r="M16" s="173"/>
      <c r="N16" s="173"/>
      <c r="O16" s="51"/>
      <c r="P16" s="19"/>
      <c r="Q16" s="19"/>
    </row>
    <row r="17" spans="1:17" x14ac:dyDescent="0.4">
      <c r="A17" s="196"/>
      <c r="B17" s="196"/>
      <c r="C17" s="196"/>
      <c r="D17" s="12"/>
      <c r="E17" s="18"/>
      <c r="F17" s="18"/>
      <c r="G17" s="154" t="s">
        <v>534</v>
      </c>
      <c r="H17" s="154"/>
      <c r="I17" s="18"/>
      <c r="J17" s="18"/>
      <c r="K17" s="13"/>
      <c r="L17" s="156"/>
      <c r="M17" s="156"/>
      <c r="N17" s="156"/>
      <c r="O17" s="51"/>
      <c r="P17" s="19"/>
      <c r="Q17" s="19"/>
    </row>
    <row r="18" spans="1:17" x14ac:dyDescent="0.4">
      <c r="A18" s="165"/>
      <c r="B18" s="167" t="s">
        <v>29</v>
      </c>
      <c r="C18" s="168"/>
      <c r="D18" s="14"/>
      <c r="E18" s="18"/>
      <c r="F18" s="18"/>
      <c r="G18" s="154"/>
      <c r="H18" s="154"/>
      <c r="I18" s="18"/>
      <c r="J18" s="18"/>
      <c r="K18" s="13"/>
      <c r="L18" s="167" t="s">
        <v>29</v>
      </c>
      <c r="M18" s="168"/>
      <c r="N18" s="171"/>
      <c r="O18" s="51"/>
      <c r="P18" s="51"/>
      <c r="Q18" s="51"/>
    </row>
    <row r="19" spans="1:17" x14ac:dyDescent="0.4">
      <c r="A19" s="166"/>
      <c r="B19" s="169"/>
      <c r="C19" s="170"/>
      <c r="D19" s="18"/>
      <c r="E19" s="18"/>
      <c r="F19" s="18"/>
      <c r="G19" s="18"/>
      <c r="H19" s="18"/>
      <c r="I19" s="18"/>
      <c r="J19" s="18"/>
      <c r="K19" s="67"/>
      <c r="L19" s="169"/>
      <c r="M19" s="170"/>
      <c r="N19" s="172"/>
      <c r="O19" s="51"/>
      <c r="P19" s="19"/>
      <c r="Q19" s="19"/>
    </row>
  </sheetData>
  <mergeCells count="33">
    <mergeCell ref="B18:C19"/>
    <mergeCell ref="M14:M15"/>
    <mergeCell ref="N14:N15"/>
    <mergeCell ref="A16:C17"/>
    <mergeCell ref="L16:N17"/>
    <mergeCell ref="G17:H18"/>
    <mergeCell ref="A18:A19"/>
    <mergeCell ref="L18:M19"/>
    <mergeCell ref="N18:N19"/>
    <mergeCell ref="L14:L15"/>
    <mergeCell ref="A14:A15"/>
    <mergeCell ref="B14:B15"/>
    <mergeCell ref="C14:C15"/>
    <mergeCell ref="D12:E13"/>
    <mergeCell ref="J12:K13"/>
    <mergeCell ref="G7:H8"/>
    <mergeCell ref="L8:N9"/>
    <mergeCell ref="A10:A11"/>
    <mergeCell ref="B10:B11"/>
    <mergeCell ref="C10:C11"/>
    <mergeCell ref="L10:L11"/>
    <mergeCell ref="M10:M11"/>
    <mergeCell ref="N10:N11"/>
    <mergeCell ref="A6:A7"/>
    <mergeCell ref="B6:C7"/>
    <mergeCell ref="L6:L7"/>
    <mergeCell ref="M6:M7"/>
    <mergeCell ref="N6:N7"/>
    <mergeCell ref="A1:N1"/>
    <mergeCell ref="A2:N2"/>
    <mergeCell ref="B3:D3"/>
    <mergeCell ref="G3:H3"/>
    <mergeCell ref="K3:M3"/>
  </mergeCells>
  <phoneticPr fontId="1" type="noConversion"/>
  <pageMargins left="0.7" right="0.7" top="0.75" bottom="0.75" header="0.3" footer="0.3"/>
  <pageSetup paperSize="9" orientation="portrait" horizontalDpi="0" verticalDpi="0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9"/>
  <sheetViews>
    <sheetView zoomScaleNormal="100" workbookViewId="0">
      <selection activeCell="O10" sqref="O10"/>
    </sheetView>
  </sheetViews>
  <sheetFormatPr defaultRowHeight="17.399999999999999" x14ac:dyDescent="0.4"/>
  <cols>
    <col min="3" max="3" width="13.5" customWidth="1"/>
    <col min="12" max="12" width="13.59765625" customWidth="1"/>
    <col min="17" max="17" width="13.69921875" bestFit="1" customWidth="1"/>
  </cols>
  <sheetData>
    <row r="1" spans="1:18" x14ac:dyDescent="0.4">
      <c r="A1" s="145" t="s">
        <v>332</v>
      </c>
      <c r="B1" s="146"/>
      <c r="C1" s="146"/>
      <c r="D1" s="146"/>
      <c r="E1" s="146"/>
      <c r="F1" s="146"/>
      <c r="G1" s="146"/>
      <c r="H1" s="146"/>
      <c r="I1" s="146"/>
      <c r="J1" s="146"/>
      <c r="K1" s="146"/>
      <c r="L1" s="146"/>
      <c r="M1" s="146"/>
      <c r="N1" s="146"/>
    </row>
    <row r="2" spans="1:18" x14ac:dyDescent="0.4">
      <c r="A2" s="147" t="s">
        <v>50</v>
      </c>
      <c r="B2" s="148"/>
      <c r="C2" s="148"/>
      <c r="D2" s="148"/>
      <c r="E2" s="148"/>
      <c r="F2" s="148"/>
      <c r="G2" s="148"/>
      <c r="H2" s="148"/>
      <c r="I2" s="148"/>
      <c r="J2" s="148"/>
      <c r="K2" s="148"/>
      <c r="L2" s="148"/>
      <c r="M2" s="148"/>
      <c r="N2" s="148"/>
    </row>
    <row r="3" spans="1:18" ht="19.8" thickBot="1" x14ac:dyDescent="0.45">
      <c r="A3" s="8"/>
      <c r="B3" s="149" t="s">
        <v>105</v>
      </c>
      <c r="C3" s="149"/>
      <c r="D3" s="150"/>
      <c r="E3" s="17" t="s">
        <v>27</v>
      </c>
      <c r="F3" s="17"/>
      <c r="G3" s="151" t="s">
        <v>5</v>
      </c>
      <c r="H3" s="151"/>
      <c r="I3" s="17"/>
      <c r="J3" s="17" t="s">
        <v>27</v>
      </c>
      <c r="K3" s="149" t="s">
        <v>105</v>
      </c>
      <c r="L3" s="149"/>
      <c r="M3" s="150"/>
      <c r="N3" s="4"/>
      <c r="O3" s="51"/>
      <c r="P3" s="51"/>
      <c r="Q3" s="51"/>
      <c r="R3" s="51"/>
    </row>
    <row r="5" spans="1:18" x14ac:dyDescent="0.4">
      <c r="A5" s="51" t="s">
        <v>3</v>
      </c>
      <c r="B5" s="51" t="s">
        <v>4</v>
      </c>
      <c r="C5" s="51" t="s">
        <v>0</v>
      </c>
      <c r="D5" s="51"/>
      <c r="E5" s="51"/>
      <c r="F5" s="51"/>
      <c r="G5" s="51"/>
      <c r="H5" s="51"/>
      <c r="I5" s="51"/>
      <c r="J5" s="51"/>
      <c r="K5" s="51"/>
      <c r="L5" s="51" t="s">
        <v>0</v>
      </c>
      <c r="M5" s="51" t="s">
        <v>4</v>
      </c>
      <c r="N5" s="51" t="s">
        <v>3</v>
      </c>
    </row>
    <row r="6" spans="1:18" ht="18" thickBot="1" x14ac:dyDescent="0.45">
      <c r="A6" s="165"/>
      <c r="B6" s="167" t="s">
        <v>29</v>
      </c>
      <c r="C6" s="168"/>
      <c r="D6" s="9"/>
      <c r="E6" s="18"/>
      <c r="F6" s="18"/>
      <c r="G6" s="18" t="s">
        <v>14</v>
      </c>
      <c r="H6" s="18"/>
      <c r="I6" s="18"/>
      <c r="J6" s="18"/>
      <c r="K6" s="18"/>
      <c r="L6" s="152" t="str">
        <f>VLOOKUP(N6,$O$7:$Q$15,3,FALSE)</f>
        <v>노은영 김도건</v>
      </c>
      <c r="M6" s="152" t="str">
        <f>VLOOKUP(N6,$O$7:Q15,2,FALSE)</f>
        <v>부천시</v>
      </c>
      <c r="N6" s="164">
        <v>5</v>
      </c>
    </row>
    <row r="7" spans="1:18" x14ac:dyDescent="0.4">
      <c r="A7" s="166"/>
      <c r="B7" s="169"/>
      <c r="C7" s="170"/>
      <c r="D7" s="10"/>
      <c r="E7" s="18"/>
      <c r="F7" s="18"/>
      <c r="G7" s="154" t="s">
        <v>541</v>
      </c>
      <c r="H7" s="154"/>
      <c r="I7" s="18"/>
      <c r="J7" s="18"/>
      <c r="K7" s="11"/>
      <c r="L7" s="157"/>
      <c r="M7" s="157"/>
      <c r="N7" s="153"/>
      <c r="O7" s="5" t="s">
        <v>2</v>
      </c>
      <c r="P7" s="6" t="s">
        <v>1</v>
      </c>
      <c r="Q7" s="7" t="s">
        <v>0</v>
      </c>
    </row>
    <row r="8" spans="1:18" ht="18" thickBot="1" x14ac:dyDescent="0.45">
      <c r="A8" s="66"/>
      <c r="B8" s="66"/>
      <c r="C8" s="66"/>
      <c r="D8" s="12"/>
      <c r="E8" s="18"/>
      <c r="F8" s="18"/>
      <c r="G8" s="154"/>
      <c r="H8" s="154"/>
      <c r="I8" s="18"/>
      <c r="J8" s="18"/>
      <c r="K8" s="13"/>
      <c r="L8" s="155" t="s">
        <v>538</v>
      </c>
      <c r="M8" s="155"/>
      <c r="N8" s="155"/>
      <c r="O8" s="2">
        <v>1</v>
      </c>
      <c r="P8" s="30" t="s">
        <v>410</v>
      </c>
      <c r="Q8" s="29" t="s">
        <v>631</v>
      </c>
      <c r="R8">
        <v>1</v>
      </c>
    </row>
    <row r="9" spans="1:18" x14ac:dyDescent="0.4">
      <c r="A9" s="18"/>
      <c r="B9" s="18"/>
      <c r="C9" s="18"/>
      <c r="D9" s="12"/>
      <c r="E9" s="67"/>
      <c r="F9" s="18"/>
      <c r="G9" s="18"/>
      <c r="H9" s="18"/>
      <c r="I9" s="18"/>
      <c r="J9" s="11"/>
      <c r="K9" s="13"/>
      <c r="L9" s="156"/>
      <c r="M9" s="156"/>
      <c r="N9" s="156"/>
      <c r="O9" s="3">
        <v>5</v>
      </c>
      <c r="P9" s="73" t="s">
        <v>409</v>
      </c>
      <c r="Q9" s="28" t="s">
        <v>630</v>
      </c>
      <c r="R9">
        <v>2</v>
      </c>
    </row>
    <row r="10" spans="1:18" x14ac:dyDescent="0.4">
      <c r="A10" s="152">
        <v>1</v>
      </c>
      <c r="B10" s="152" t="str">
        <f>VLOOKUP(A10,$O$7:Q15,2,FALSE)</f>
        <v>성남시</v>
      </c>
      <c r="C10" s="152" t="str">
        <f>VLOOKUP(A10,$O$7:$Q$15,3,FALSE)</f>
        <v>이달남 장인수</v>
      </c>
      <c r="D10" s="14"/>
      <c r="E10" s="12"/>
      <c r="F10" s="18"/>
      <c r="G10" s="18"/>
      <c r="H10" s="18"/>
      <c r="I10" s="18"/>
      <c r="J10" s="13"/>
      <c r="K10" s="9"/>
      <c r="L10" s="152" t="str">
        <f>VLOOKUP(N10,$O$7:$Q$15,3,FALSE)</f>
        <v>양재현 김진구</v>
      </c>
      <c r="M10" s="152" t="str">
        <f>VLOOKUP(N10,$O$7:Q15,2,FALSE)</f>
        <v>화성시</v>
      </c>
      <c r="N10" s="179">
        <v>4</v>
      </c>
      <c r="O10" s="2">
        <v>2</v>
      </c>
      <c r="P10" s="30" t="s">
        <v>411</v>
      </c>
      <c r="Q10" s="29" t="s">
        <v>638</v>
      </c>
      <c r="R10">
        <v>3</v>
      </c>
    </row>
    <row r="11" spans="1:18" x14ac:dyDescent="0.4">
      <c r="A11" s="157"/>
      <c r="B11" s="157"/>
      <c r="C11" s="157"/>
      <c r="D11" s="11"/>
      <c r="E11" s="12"/>
      <c r="F11" s="18"/>
      <c r="G11" s="18"/>
      <c r="H11" s="18"/>
      <c r="I11" s="18"/>
      <c r="J11" s="13"/>
      <c r="K11" s="18"/>
      <c r="L11" s="157"/>
      <c r="M11" s="157"/>
      <c r="N11" s="180"/>
      <c r="O11" s="2">
        <v>3</v>
      </c>
      <c r="P11" s="30" t="s">
        <v>412</v>
      </c>
      <c r="Q11" s="29" t="s">
        <v>632</v>
      </c>
      <c r="R11">
        <v>4</v>
      </c>
    </row>
    <row r="12" spans="1:18" ht="18" thickBot="1" x14ac:dyDescent="0.45">
      <c r="A12" s="66"/>
      <c r="B12" s="66"/>
      <c r="C12" s="66"/>
      <c r="D12" s="154" t="s">
        <v>539</v>
      </c>
      <c r="E12" s="154"/>
      <c r="F12" s="9"/>
      <c r="G12" s="18"/>
      <c r="H12" s="18"/>
      <c r="I12" s="18"/>
      <c r="J12" s="161" t="s">
        <v>540</v>
      </c>
      <c r="K12" s="154"/>
      <c r="L12" s="66"/>
      <c r="M12" s="66"/>
      <c r="N12" s="70"/>
      <c r="O12" s="1">
        <v>4</v>
      </c>
      <c r="P12" s="75" t="s">
        <v>416</v>
      </c>
      <c r="Q12" s="76" t="s">
        <v>633</v>
      </c>
      <c r="R12">
        <v>5</v>
      </c>
    </row>
    <row r="13" spans="1:18" x14ac:dyDescent="0.4">
      <c r="A13" s="18"/>
      <c r="B13" s="18"/>
      <c r="C13" s="18"/>
      <c r="D13" s="154"/>
      <c r="E13" s="154"/>
      <c r="F13" s="11"/>
      <c r="G13" s="15"/>
      <c r="H13" s="15"/>
      <c r="I13" s="15"/>
      <c r="J13" s="161"/>
      <c r="K13" s="154"/>
      <c r="L13" s="71"/>
      <c r="M13" s="71"/>
      <c r="N13" s="71"/>
      <c r="O13" s="51"/>
      <c r="P13" s="19"/>
      <c r="Q13" s="19"/>
    </row>
    <row r="14" spans="1:18" x14ac:dyDescent="0.4">
      <c r="A14" s="152">
        <v>2</v>
      </c>
      <c r="B14" s="152" t="str">
        <f>VLOOKUP(A14,$O$7:Q15,2,FALSE)</f>
        <v>수원시</v>
      </c>
      <c r="C14" s="152" t="str">
        <f>VLOOKUP(A14,$O$7:$Q$15,3,FALSE)</f>
        <v>유웅열 이해자</v>
      </c>
      <c r="D14" s="18"/>
      <c r="E14" s="12"/>
      <c r="F14" s="18"/>
      <c r="G14" s="18"/>
      <c r="H14" s="18"/>
      <c r="I14" s="18"/>
      <c r="J14" s="13"/>
      <c r="K14" s="18"/>
      <c r="L14" s="152" t="str">
        <f>VLOOKUP(N14,$O$7:$Q$15,3,FALSE)</f>
        <v>박준용 이상희</v>
      </c>
      <c r="M14" s="152" t="str">
        <f>VLOOKUP(N14,$O$7:Q15,2,FALSE)</f>
        <v>시흥시</v>
      </c>
      <c r="N14" s="152">
        <v>3</v>
      </c>
      <c r="O14" s="51"/>
      <c r="P14" s="19"/>
      <c r="Q14" s="19"/>
    </row>
    <row r="15" spans="1:18" x14ac:dyDescent="0.4">
      <c r="A15" s="157"/>
      <c r="B15" s="157"/>
      <c r="C15" s="157"/>
      <c r="D15" s="10"/>
      <c r="E15" s="12"/>
      <c r="F15" s="18"/>
      <c r="G15" s="18"/>
      <c r="H15" s="18"/>
      <c r="I15" s="18"/>
      <c r="J15" s="13"/>
      <c r="K15" s="11"/>
      <c r="L15" s="157"/>
      <c r="M15" s="157"/>
      <c r="N15" s="157"/>
      <c r="O15" s="51"/>
      <c r="P15" s="19"/>
      <c r="Q15" s="19"/>
    </row>
    <row r="16" spans="1:18" x14ac:dyDescent="0.4">
      <c r="A16" s="155"/>
      <c r="B16" s="155"/>
      <c r="C16" s="155"/>
      <c r="D16" s="60"/>
      <c r="E16" s="61"/>
      <c r="F16" s="18"/>
      <c r="G16" s="64" t="s">
        <v>109</v>
      </c>
      <c r="H16" s="18"/>
      <c r="I16" s="18"/>
      <c r="J16" s="9"/>
      <c r="K16" s="13"/>
      <c r="L16" s="173"/>
      <c r="M16" s="173"/>
      <c r="N16" s="173"/>
    </row>
    <row r="17" spans="1:14" x14ac:dyDescent="0.4">
      <c r="A17" s="196"/>
      <c r="B17" s="196"/>
      <c r="C17" s="196"/>
      <c r="D17" s="12"/>
      <c r="E17" s="18"/>
      <c r="F17" s="18"/>
      <c r="G17" s="154" t="s">
        <v>542</v>
      </c>
      <c r="H17" s="154"/>
      <c r="I17" s="18"/>
      <c r="J17" s="18"/>
      <c r="K17" s="13"/>
      <c r="L17" s="156"/>
      <c r="M17" s="156"/>
      <c r="N17" s="156"/>
    </row>
    <row r="18" spans="1:14" x14ac:dyDescent="0.4">
      <c r="A18" s="165"/>
      <c r="B18" s="167" t="s">
        <v>29</v>
      </c>
      <c r="C18" s="168"/>
      <c r="D18" s="14"/>
      <c r="E18" s="18"/>
      <c r="F18" s="18"/>
      <c r="G18" s="154"/>
      <c r="H18" s="154"/>
      <c r="I18" s="18"/>
      <c r="J18" s="18"/>
      <c r="K18" s="13"/>
      <c r="L18" s="167" t="s">
        <v>29</v>
      </c>
      <c r="M18" s="168"/>
      <c r="N18" s="171"/>
    </row>
    <row r="19" spans="1:14" x14ac:dyDescent="0.4">
      <c r="A19" s="166"/>
      <c r="B19" s="169"/>
      <c r="C19" s="170"/>
      <c r="D19" s="18"/>
      <c r="E19" s="18"/>
      <c r="F19" s="18"/>
      <c r="G19" s="18"/>
      <c r="H19" s="18"/>
      <c r="I19" s="18"/>
      <c r="J19" s="18"/>
      <c r="K19" s="67"/>
      <c r="L19" s="169"/>
      <c r="M19" s="170"/>
      <c r="N19" s="172"/>
    </row>
  </sheetData>
  <mergeCells count="33">
    <mergeCell ref="M14:M15"/>
    <mergeCell ref="N14:N15"/>
    <mergeCell ref="A16:C17"/>
    <mergeCell ref="L16:N17"/>
    <mergeCell ref="G17:H18"/>
    <mergeCell ref="A18:A19"/>
    <mergeCell ref="B18:C19"/>
    <mergeCell ref="L18:M19"/>
    <mergeCell ref="N18:N19"/>
    <mergeCell ref="L14:L15"/>
    <mergeCell ref="A14:A15"/>
    <mergeCell ref="B14:B15"/>
    <mergeCell ref="C14:C15"/>
    <mergeCell ref="D12:E13"/>
    <mergeCell ref="J12:K13"/>
    <mergeCell ref="G7:H8"/>
    <mergeCell ref="L8:N9"/>
    <mergeCell ref="A10:A11"/>
    <mergeCell ref="B10:B11"/>
    <mergeCell ref="C10:C11"/>
    <mergeCell ref="L10:L11"/>
    <mergeCell ref="M10:M11"/>
    <mergeCell ref="N10:N11"/>
    <mergeCell ref="A6:A7"/>
    <mergeCell ref="B6:C7"/>
    <mergeCell ref="L6:L7"/>
    <mergeCell ref="M6:M7"/>
    <mergeCell ref="N6:N7"/>
    <mergeCell ref="A1:N1"/>
    <mergeCell ref="A2:N2"/>
    <mergeCell ref="B3:D3"/>
    <mergeCell ref="G3:H3"/>
    <mergeCell ref="K3:M3"/>
  </mergeCells>
  <phoneticPr fontId="1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2" zoomScale="70" zoomScaleNormal="70" workbookViewId="0">
      <selection activeCell="N14" sqref="N14"/>
    </sheetView>
  </sheetViews>
  <sheetFormatPr defaultRowHeight="17.399999999999999" x14ac:dyDescent="0.4"/>
  <sheetData/>
  <phoneticPr fontId="1" type="noConversion"/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0"/>
  <sheetViews>
    <sheetView tabSelected="1" zoomScale="115" zoomScaleNormal="115" workbookViewId="0">
      <selection activeCell="P9" sqref="P9"/>
    </sheetView>
  </sheetViews>
  <sheetFormatPr defaultRowHeight="17.399999999999999" x14ac:dyDescent="0.4"/>
  <cols>
    <col min="1" max="2" width="7.3984375" customWidth="1"/>
    <col min="3" max="3" width="9.3984375" bestFit="1" customWidth="1"/>
    <col min="4" max="4" width="12.09765625" customWidth="1"/>
    <col min="5" max="6" width="7.3984375" customWidth="1"/>
    <col min="7" max="7" width="11.59765625" customWidth="1"/>
    <col min="8" max="8" width="7.3984375" customWidth="1"/>
    <col min="9" max="9" width="8.09765625" customWidth="1"/>
    <col min="10" max="10" width="11.3984375" customWidth="1"/>
    <col min="11" max="11" width="7.3984375" customWidth="1"/>
    <col min="12" max="12" width="9.3984375" bestFit="1" customWidth="1"/>
    <col min="13" max="14" width="7.3984375" customWidth="1"/>
  </cols>
  <sheetData>
    <row r="1" spans="1:21" ht="45" customHeight="1" x14ac:dyDescent="0.4">
      <c r="A1" s="145" t="s">
        <v>317</v>
      </c>
      <c r="B1" s="146"/>
      <c r="C1" s="146"/>
      <c r="D1" s="146"/>
      <c r="E1" s="146"/>
      <c r="F1" s="146"/>
      <c r="G1" s="146"/>
      <c r="H1" s="146"/>
      <c r="I1" s="146"/>
      <c r="J1" s="146"/>
      <c r="K1" s="146"/>
      <c r="L1" s="146"/>
      <c r="M1" s="146"/>
      <c r="N1" s="146"/>
    </row>
    <row r="2" spans="1:21" x14ac:dyDescent="0.4">
      <c r="A2" s="147" t="s">
        <v>50</v>
      </c>
      <c r="B2" s="148"/>
      <c r="C2" s="148"/>
      <c r="D2" s="148"/>
      <c r="E2" s="148"/>
      <c r="F2" s="148"/>
      <c r="G2" s="148"/>
      <c r="H2" s="148"/>
      <c r="I2" s="148"/>
      <c r="J2" s="148"/>
      <c r="K2" s="148"/>
      <c r="L2" s="148"/>
      <c r="M2" s="148"/>
      <c r="N2" s="148"/>
    </row>
    <row r="3" spans="1:21" ht="19.8" thickBot="1" x14ac:dyDescent="0.45">
      <c r="A3" s="8"/>
      <c r="B3" s="149" t="s">
        <v>105</v>
      </c>
      <c r="C3" s="149"/>
      <c r="D3" s="150"/>
      <c r="E3" s="17" t="s">
        <v>27</v>
      </c>
      <c r="F3" s="17"/>
      <c r="G3" s="151" t="s">
        <v>5</v>
      </c>
      <c r="H3" s="151"/>
      <c r="I3" s="17"/>
      <c r="J3" s="17" t="s">
        <v>27</v>
      </c>
      <c r="K3" s="149" t="s">
        <v>105</v>
      </c>
      <c r="L3" s="149"/>
      <c r="M3" s="150"/>
      <c r="N3" s="4"/>
      <c r="O3" s="51"/>
      <c r="P3" s="51"/>
      <c r="Q3" s="51"/>
      <c r="R3" s="51"/>
      <c r="S3" s="51"/>
      <c r="T3" s="51"/>
      <c r="U3" s="51"/>
    </row>
    <row r="5" spans="1:21" x14ac:dyDescent="0.4">
      <c r="A5" s="51" t="s">
        <v>3</v>
      </c>
      <c r="B5" s="51" t="s">
        <v>4</v>
      </c>
      <c r="C5" s="51" t="s">
        <v>0</v>
      </c>
      <c r="D5" s="51"/>
      <c r="E5" s="51"/>
      <c r="F5" s="51"/>
      <c r="G5" s="51"/>
      <c r="H5" s="51"/>
      <c r="I5" s="51"/>
      <c r="J5" s="51"/>
      <c r="K5" s="51"/>
      <c r="L5" s="51" t="s">
        <v>0</v>
      </c>
      <c r="M5" s="51" t="s">
        <v>4</v>
      </c>
      <c r="N5" s="51" t="s">
        <v>3</v>
      </c>
    </row>
    <row r="6" spans="1:21" ht="17.25" customHeight="1" thickBot="1" x14ac:dyDescent="0.45">
      <c r="A6" s="152">
        <v>1</v>
      </c>
      <c r="B6" s="152" t="str">
        <f>VLOOKUP(A6,$O$7:Q16,2,FALSE)</f>
        <v>성남시</v>
      </c>
      <c r="C6" s="152" t="str">
        <f>VLOOKUP(A6,$O$7:$Q$20,3,FALSE)</f>
        <v>유효동</v>
      </c>
      <c r="D6" s="9"/>
      <c r="E6" s="18"/>
      <c r="F6" s="18"/>
      <c r="G6" s="18" t="s">
        <v>14</v>
      </c>
      <c r="H6" s="18"/>
      <c r="I6" s="18"/>
      <c r="J6" s="18"/>
      <c r="K6" s="18"/>
      <c r="L6" s="152" t="str">
        <f>VLOOKUP(N6,$O$7:$Q$20,3,FALSE)</f>
        <v>김용오</v>
      </c>
      <c r="M6" s="152" t="str">
        <f>VLOOKUP(N6,$O$7:Q20,2,FALSE)</f>
        <v>수원시</v>
      </c>
      <c r="N6" s="152">
        <v>8</v>
      </c>
    </row>
    <row r="7" spans="1:21" ht="17.25" customHeight="1" thickBot="1" x14ac:dyDescent="0.45">
      <c r="A7" s="157"/>
      <c r="B7" s="157"/>
      <c r="C7" s="157"/>
      <c r="D7" s="10"/>
      <c r="E7" s="18"/>
      <c r="F7" s="18"/>
      <c r="G7" s="154" t="s">
        <v>424</v>
      </c>
      <c r="H7" s="154"/>
      <c r="I7" s="18"/>
      <c r="J7" s="18"/>
      <c r="K7" s="11"/>
      <c r="L7" s="157"/>
      <c r="M7" s="157"/>
      <c r="N7" s="153"/>
      <c r="O7" s="5" t="s">
        <v>2</v>
      </c>
      <c r="P7" s="6" t="s">
        <v>1</v>
      </c>
      <c r="Q7" s="7" t="s">
        <v>0</v>
      </c>
      <c r="R7" s="7" t="s">
        <v>0</v>
      </c>
      <c r="S7" s="7" t="s">
        <v>0</v>
      </c>
      <c r="T7" s="7" t="s">
        <v>0</v>
      </c>
    </row>
    <row r="8" spans="1:21" x14ac:dyDescent="0.4">
      <c r="A8" s="155" t="s">
        <v>418</v>
      </c>
      <c r="B8" s="155"/>
      <c r="C8" s="155"/>
      <c r="D8" s="12"/>
      <c r="E8" s="18"/>
      <c r="F8" s="18"/>
      <c r="G8" s="154"/>
      <c r="H8" s="154"/>
      <c r="I8" s="18"/>
      <c r="J8" s="18"/>
      <c r="K8" s="13"/>
      <c r="L8" s="155" t="s">
        <v>421</v>
      </c>
      <c r="M8" s="155"/>
      <c r="N8" s="155"/>
      <c r="O8" s="3">
        <v>1</v>
      </c>
      <c r="P8" s="30" t="s">
        <v>337</v>
      </c>
      <c r="Q8" s="29" t="s">
        <v>346</v>
      </c>
      <c r="R8" s="28"/>
      <c r="S8" s="28"/>
      <c r="T8" s="28"/>
      <c r="U8">
        <v>1</v>
      </c>
    </row>
    <row r="9" spans="1:21" x14ac:dyDescent="0.4">
      <c r="A9" s="156"/>
      <c r="B9" s="156"/>
      <c r="C9" s="156"/>
      <c r="D9" s="12"/>
      <c r="E9" s="67"/>
      <c r="F9" s="18"/>
      <c r="G9" s="18"/>
      <c r="H9" s="18"/>
      <c r="I9" s="18"/>
      <c r="J9" s="11"/>
      <c r="K9" s="13"/>
      <c r="L9" s="156"/>
      <c r="M9" s="156"/>
      <c r="N9" s="156"/>
      <c r="O9" s="2">
        <v>4</v>
      </c>
      <c r="P9" s="117" t="s">
        <v>335</v>
      </c>
      <c r="Q9" s="106" t="s">
        <v>343</v>
      </c>
      <c r="R9" s="29"/>
      <c r="S9" s="29"/>
      <c r="T9" s="29"/>
      <c r="U9">
        <v>2</v>
      </c>
    </row>
    <row r="10" spans="1:21" x14ac:dyDescent="0.4">
      <c r="A10" s="152">
        <v>2</v>
      </c>
      <c r="B10" s="152" t="str">
        <f>VLOOKUP(A10,$O$7:Q20,2,FALSE)</f>
        <v>안양시</v>
      </c>
      <c r="C10" s="152" t="str">
        <f>VLOOKUP(A10,$O$7:$Q$20,3,FALSE)</f>
        <v>이화백</v>
      </c>
      <c r="D10" s="14"/>
      <c r="E10" s="12"/>
      <c r="F10" s="18"/>
      <c r="G10" s="18"/>
      <c r="H10" s="18"/>
      <c r="I10" s="18"/>
      <c r="J10" s="13"/>
      <c r="K10" s="9"/>
      <c r="L10" s="152" t="str">
        <f>VLOOKUP(N10,$O$7:$Q$20,3,FALSE)</f>
        <v>김정완</v>
      </c>
      <c r="M10" s="152" t="str">
        <f>VLOOKUP(N10,$O$7:Q20,2,FALSE)</f>
        <v>안산시</v>
      </c>
      <c r="N10" s="158">
        <v>7</v>
      </c>
      <c r="O10" s="2">
        <v>3</v>
      </c>
      <c r="P10" s="30" t="s">
        <v>336</v>
      </c>
      <c r="Q10" s="29" t="s">
        <v>344</v>
      </c>
      <c r="R10" s="29"/>
      <c r="S10" s="29"/>
      <c r="T10" s="29"/>
      <c r="U10">
        <v>3</v>
      </c>
    </row>
    <row r="11" spans="1:21" x14ac:dyDescent="0.4">
      <c r="A11" s="157"/>
      <c r="B11" s="157"/>
      <c r="C11" s="157"/>
      <c r="D11" s="11"/>
      <c r="E11" s="12"/>
      <c r="F11" s="18"/>
      <c r="G11" s="18"/>
      <c r="H11" s="18"/>
      <c r="I11" s="18"/>
      <c r="J11" s="13"/>
      <c r="K11" s="18"/>
      <c r="L11" s="157"/>
      <c r="M11" s="157"/>
      <c r="N11" s="159"/>
      <c r="O11" s="2">
        <v>8</v>
      </c>
      <c r="P11" s="30" t="s">
        <v>338</v>
      </c>
      <c r="Q11" s="29" t="s">
        <v>347</v>
      </c>
      <c r="R11" s="29"/>
      <c r="S11" s="29"/>
      <c r="T11" s="29"/>
      <c r="U11">
        <v>4</v>
      </c>
    </row>
    <row r="12" spans="1:21" x14ac:dyDescent="0.4">
      <c r="A12" s="66"/>
      <c r="B12" s="66"/>
      <c r="C12" s="18"/>
      <c r="D12" s="154" t="s">
        <v>423</v>
      </c>
      <c r="E12" s="160"/>
      <c r="F12" s="18"/>
      <c r="G12" s="18"/>
      <c r="H12" s="18"/>
      <c r="I12" s="12"/>
      <c r="J12" s="161" t="s">
        <v>422</v>
      </c>
      <c r="K12" s="154"/>
      <c r="L12" s="71"/>
      <c r="M12" s="70"/>
      <c r="N12" s="70"/>
      <c r="O12" s="2">
        <v>7</v>
      </c>
      <c r="P12" s="30" t="s">
        <v>339</v>
      </c>
      <c r="Q12" s="29" t="s">
        <v>345</v>
      </c>
      <c r="R12" s="29"/>
      <c r="S12" s="29"/>
      <c r="T12" s="29"/>
      <c r="U12">
        <v>5</v>
      </c>
    </row>
    <row r="13" spans="1:21" x14ac:dyDescent="0.4">
      <c r="A13" s="66"/>
      <c r="B13" s="66"/>
      <c r="C13" s="18"/>
      <c r="D13" s="154"/>
      <c r="E13" s="160"/>
      <c r="F13" s="18"/>
      <c r="G13" s="18"/>
      <c r="H13" s="18"/>
      <c r="I13" s="61"/>
      <c r="J13" s="161"/>
      <c r="K13" s="154"/>
      <c r="L13" s="71"/>
      <c r="M13" s="70"/>
      <c r="N13" s="70"/>
      <c r="O13" s="2">
        <v>2</v>
      </c>
      <c r="P13" s="30" t="s">
        <v>340</v>
      </c>
      <c r="Q13" s="29" t="s">
        <v>348</v>
      </c>
      <c r="R13" s="29"/>
      <c r="S13" s="29"/>
      <c r="T13" s="29"/>
      <c r="U13">
        <v>6</v>
      </c>
    </row>
    <row r="14" spans="1:21" x14ac:dyDescent="0.4">
      <c r="A14" s="18"/>
      <c r="B14" s="18"/>
      <c r="C14" s="18"/>
      <c r="D14" s="154"/>
      <c r="E14" s="160"/>
      <c r="F14" s="11"/>
      <c r="G14" s="15"/>
      <c r="H14" s="15"/>
      <c r="I14" s="67"/>
      <c r="J14" s="161"/>
      <c r="K14" s="154"/>
      <c r="L14" s="71"/>
      <c r="M14" s="71"/>
      <c r="N14" s="71"/>
      <c r="O14" s="2">
        <v>5</v>
      </c>
      <c r="P14" s="30" t="s">
        <v>341</v>
      </c>
      <c r="Q14" s="29" t="s">
        <v>349</v>
      </c>
      <c r="R14" s="29"/>
      <c r="S14" s="29"/>
      <c r="T14" s="29"/>
      <c r="U14">
        <v>7</v>
      </c>
    </row>
    <row r="15" spans="1:21" ht="18" thickBot="1" x14ac:dyDescent="0.45">
      <c r="A15" s="152">
        <v>3</v>
      </c>
      <c r="B15" s="152" t="str">
        <f>VLOOKUP(A15,$O$7:Q20,2,FALSE)</f>
        <v>부천시</v>
      </c>
      <c r="C15" s="152" t="str">
        <f>VLOOKUP(A15,$O$7:$Q$20,3,FALSE)</f>
        <v>김희준</v>
      </c>
      <c r="D15" s="18"/>
      <c r="E15" s="12"/>
      <c r="F15" s="18"/>
      <c r="G15" s="18"/>
      <c r="H15" s="18"/>
      <c r="I15" s="18"/>
      <c r="J15" s="13"/>
      <c r="K15" s="18"/>
      <c r="L15" s="152" t="str">
        <f>VLOOKUP(N15,$O$7:$Q$20,3,FALSE)</f>
        <v>이남현</v>
      </c>
      <c r="M15" s="152" t="str">
        <f>VLOOKUP(N15,$O$7:Q20,2,FALSE)</f>
        <v>화성시</v>
      </c>
      <c r="N15" s="164">
        <v>6</v>
      </c>
      <c r="O15" s="1">
        <v>6</v>
      </c>
      <c r="P15" s="75" t="s">
        <v>342</v>
      </c>
      <c r="Q15" s="76" t="s">
        <v>350</v>
      </c>
      <c r="R15" s="76"/>
      <c r="S15" s="76"/>
      <c r="T15" s="76"/>
      <c r="U15">
        <v>8</v>
      </c>
    </row>
    <row r="16" spans="1:21" x14ac:dyDescent="0.4">
      <c r="A16" s="157"/>
      <c r="B16" s="157"/>
      <c r="C16" s="157"/>
      <c r="D16" s="10"/>
      <c r="E16" s="12"/>
      <c r="F16" s="18"/>
      <c r="G16" s="18"/>
      <c r="H16" s="18"/>
      <c r="I16" s="18"/>
      <c r="J16" s="13"/>
      <c r="K16" s="11"/>
      <c r="L16" s="157"/>
      <c r="M16" s="157"/>
      <c r="N16" s="157"/>
      <c r="O16" s="51"/>
      <c r="P16" s="19"/>
      <c r="Q16" s="19"/>
    </row>
    <row r="17" spans="1:17" x14ac:dyDescent="0.4">
      <c r="A17" s="155" t="s">
        <v>419</v>
      </c>
      <c r="B17" s="155"/>
      <c r="C17" s="155"/>
      <c r="D17" s="60"/>
      <c r="E17" s="61"/>
      <c r="F17" s="18"/>
      <c r="G17" s="64" t="s">
        <v>109</v>
      </c>
      <c r="H17" s="18"/>
      <c r="I17" s="18"/>
      <c r="J17" s="9"/>
      <c r="K17" s="13"/>
      <c r="L17" s="155" t="s">
        <v>420</v>
      </c>
      <c r="M17" s="155"/>
      <c r="N17" s="155"/>
      <c r="O17" s="51"/>
      <c r="P17" s="19"/>
      <c r="Q17" s="19"/>
    </row>
    <row r="18" spans="1:17" x14ac:dyDescent="0.4">
      <c r="A18" s="156"/>
      <c r="B18" s="156"/>
      <c r="C18" s="156"/>
      <c r="D18" s="12"/>
      <c r="E18" s="18"/>
      <c r="F18" s="18"/>
      <c r="G18" s="154" t="s">
        <v>425</v>
      </c>
      <c r="H18" s="154"/>
      <c r="I18" s="18"/>
      <c r="J18" s="18"/>
      <c r="K18" s="13"/>
      <c r="L18" s="156"/>
      <c r="M18" s="156"/>
      <c r="N18" s="156"/>
      <c r="O18" s="51"/>
      <c r="P18" s="19"/>
      <c r="Q18" s="19"/>
    </row>
    <row r="19" spans="1:17" x14ac:dyDescent="0.4">
      <c r="A19" s="152">
        <v>4</v>
      </c>
      <c r="B19" s="152" t="str">
        <f>VLOOKUP(A19,$O$7:Q22,2,FALSE)</f>
        <v>군포시</v>
      </c>
      <c r="C19" s="152" t="str">
        <f>VLOOKUP(A19,$O$7:$Q$20,3,FALSE)</f>
        <v>서규원</v>
      </c>
      <c r="D19" s="14"/>
      <c r="E19" s="18"/>
      <c r="F19" s="18"/>
      <c r="G19" s="154"/>
      <c r="H19" s="154"/>
      <c r="I19" s="18"/>
      <c r="J19" s="18"/>
      <c r="K19" s="13"/>
      <c r="L19" s="152" t="str">
        <f>VLOOKUP(N19,$O$7:$Q$20,3,FALSE)</f>
        <v>노승돈</v>
      </c>
      <c r="M19" s="152" t="str">
        <f>VLOOKUP(N19,$O$7:Q20,2,FALSE)</f>
        <v>용인시</v>
      </c>
      <c r="N19" s="162">
        <v>5</v>
      </c>
      <c r="O19" s="51"/>
      <c r="P19" s="51"/>
      <c r="Q19" s="51"/>
    </row>
    <row r="20" spans="1:17" x14ac:dyDescent="0.4">
      <c r="A20" s="157"/>
      <c r="B20" s="157"/>
      <c r="C20" s="157"/>
      <c r="D20" s="18"/>
      <c r="E20" s="18"/>
      <c r="F20" s="18"/>
      <c r="G20" s="18"/>
      <c r="H20" s="18"/>
      <c r="I20" s="18"/>
      <c r="J20" s="18"/>
      <c r="K20" s="67"/>
      <c r="L20" s="157"/>
      <c r="M20" s="157"/>
      <c r="N20" s="163"/>
      <c r="O20" s="51"/>
      <c r="P20" s="19"/>
    </row>
  </sheetData>
  <sortState ref="P10:Q15">
    <sortCondition ref="P20"/>
  </sortState>
  <mergeCells count="37">
    <mergeCell ref="N19:N20"/>
    <mergeCell ref="M15:M16"/>
    <mergeCell ref="N15:N16"/>
    <mergeCell ref="A17:C18"/>
    <mergeCell ref="L17:N18"/>
    <mergeCell ref="G18:H19"/>
    <mergeCell ref="A19:A20"/>
    <mergeCell ref="B19:B20"/>
    <mergeCell ref="C19:C20"/>
    <mergeCell ref="L19:L20"/>
    <mergeCell ref="M19:M20"/>
    <mergeCell ref="L15:L16"/>
    <mergeCell ref="D12:E14"/>
    <mergeCell ref="J12:K14"/>
    <mergeCell ref="A15:A16"/>
    <mergeCell ref="B15:B16"/>
    <mergeCell ref="C15:C16"/>
    <mergeCell ref="N6:N7"/>
    <mergeCell ref="G7:H8"/>
    <mergeCell ref="L8:N9"/>
    <mergeCell ref="A10:A11"/>
    <mergeCell ref="B10:B11"/>
    <mergeCell ref="C10:C11"/>
    <mergeCell ref="L10:L11"/>
    <mergeCell ref="M10:M11"/>
    <mergeCell ref="N10:N11"/>
    <mergeCell ref="A6:A7"/>
    <mergeCell ref="L6:L7"/>
    <mergeCell ref="M6:M7"/>
    <mergeCell ref="B6:B7"/>
    <mergeCell ref="C6:C7"/>
    <mergeCell ref="A8:C9"/>
    <mergeCell ref="A1:N1"/>
    <mergeCell ref="A2:N2"/>
    <mergeCell ref="B3:D3"/>
    <mergeCell ref="G3:H3"/>
    <mergeCell ref="K3:M3"/>
  </mergeCells>
  <phoneticPr fontId="1" type="noConversion"/>
  <pageMargins left="0.7" right="0.7" top="0.75" bottom="0.75" header="0.3" footer="0.3"/>
  <pageSetup paperSize="9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9"/>
  <sheetViews>
    <sheetView topLeftCell="C1" zoomScale="115" zoomScaleNormal="115" workbookViewId="0">
      <selection activeCell="O13" sqref="O13"/>
    </sheetView>
  </sheetViews>
  <sheetFormatPr defaultRowHeight="17.399999999999999" x14ac:dyDescent="0.4"/>
  <cols>
    <col min="2" max="2" width="10.69921875" customWidth="1"/>
    <col min="3" max="3" width="17.09765625" customWidth="1"/>
    <col min="5" max="5" width="10.09765625" customWidth="1"/>
    <col min="7" max="8" width="9.59765625" customWidth="1"/>
    <col min="10" max="10" width="10.09765625" customWidth="1"/>
    <col min="12" max="12" width="16.69921875" customWidth="1"/>
    <col min="17" max="17" width="14.09765625" customWidth="1"/>
  </cols>
  <sheetData>
    <row r="1" spans="1:18" ht="40.5" customHeight="1" x14ac:dyDescent="0.4">
      <c r="A1" s="145" t="s">
        <v>318</v>
      </c>
      <c r="B1" s="146"/>
      <c r="C1" s="146"/>
      <c r="D1" s="146"/>
      <c r="E1" s="146"/>
      <c r="F1" s="146"/>
      <c r="G1" s="146"/>
      <c r="H1" s="146"/>
      <c r="I1" s="146"/>
      <c r="J1" s="146"/>
      <c r="K1" s="146"/>
      <c r="L1" s="146"/>
      <c r="M1" s="146"/>
      <c r="N1" s="146"/>
    </row>
    <row r="2" spans="1:18" x14ac:dyDescent="0.4">
      <c r="A2" s="147" t="s">
        <v>50</v>
      </c>
      <c r="B2" s="148"/>
      <c r="C2" s="148"/>
      <c r="D2" s="148"/>
      <c r="E2" s="148"/>
      <c r="F2" s="148"/>
      <c r="G2" s="148"/>
      <c r="H2" s="148"/>
      <c r="I2" s="148"/>
      <c r="J2" s="148"/>
      <c r="K2" s="148"/>
      <c r="L2" s="148"/>
      <c r="M2" s="148"/>
      <c r="N2" s="148"/>
    </row>
    <row r="3" spans="1:18" ht="19.8" thickBot="1" x14ac:dyDescent="0.45">
      <c r="A3" s="8"/>
      <c r="B3" s="149" t="s">
        <v>105</v>
      </c>
      <c r="C3" s="149"/>
      <c r="D3" s="150"/>
      <c r="E3" s="17" t="s">
        <v>27</v>
      </c>
      <c r="F3" s="17"/>
      <c r="G3" s="151" t="s">
        <v>5</v>
      </c>
      <c r="H3" s="151"/>
      <c r="I3" s="17"/>
      <c r="J3" s="17" t="s">
        <v>27</v>
      </c>
      <c r="K3" s="149" t="s">
        <v>105</v>
      </c>
      <c r="L3" s="149"/>
      <c r="M3" s="150"/>
      <c r="N3" s="4"/>
      <c r="O3" s="51"/>
      <c r="P3" s="51"/>
      <c r="Q3" s="51"/>
      <c r="R3" s="51"/>
    </row>
    <row r="5" spans="1:18" x14ac:dyDescent="0.4">
      <c r="A5" s="51" t="s">
        <v>3</v>
      </c>
      <c r="B5" s="51" t="s">
        <v>4</v>
      </c>
      <c r="C5" s="51" t="s">
        <v>0</v>
      </c>
      <c r="D5" s="51"/>
      <c r="E5" s="51"/>
      <c r="F5" s="51"/>
      <c r="G5" s="51"/>
      <c r="H5" s="51"/>
      <c r="I5" s="51"/>
      <c r="J5" s="51"/>
      <c r="K5" s="51"/>
      <c r="L5" s="51" t="s">
        <v>0</v>
      </c>
      <c r="M5" s="51" t="s">
        <v>4</v>
      </c>
      <c r="N5" s="51" t="s">
        <v>3</v>
      </c>
    </row>
    <row r="6" spans="1:18" ht="17.25" customHeight="1" thickBot="1" x14ac:dyDescent="0.45">
      <c r="A6" s="165"/>
      <c r="B6" s="167" t="s">
        <v>315</v>
      </c>
      <c r="C6" s="168"/>
      <c r="D6" s="9"/>
      <c r="E6" s="18"/>
      <c r="F6" s="18"/>
      <c r="G6" s="18" t="s">
        <v>14</v>
      </c>
      <c r="H6" s="18"/>
      <c r="I6" s="18"/>
      <c r="J6" s="18"/>
      <c r="K6" s="18"/>
      <c r="L6" s="152" t="str">
        <f>VLOOKUP(N6,$O$7:$Q$19,3,FALSE)</f>
        <v>이남현 이현주</v>
      </c>
      <c r="M6" s="152" t="str">
        <f>VLOOKUP(N6,$O$7:Q19,2,FALSE)</f>
        <v>화성시</v>
      </c>
      <c r="N6" s="152">
        <v>5</v>
      </c>
    </row>
    <row r="7" spans="1:18" ht="17.25" customHeight="1" thickBot="1" x14ac:dyDescent="0.45">
      <c r="A7" s="166"/>
      <c r="B7" s="169"/>
      <c r="C7" s="170"/>
      <c r="D7" s="10"/>
      <c r="E7" s="18"/>
      <c r="F7" s="18"/>
      <c r="G7" s="154" t="s">
        <v>429</v>
      </c>
      <c r="H7" s="154"/>
      <c r="I7" s="18"/>
      <c r="J7" s="18"/>
      <c r="K7" s="11"/>
      <c r="L7" s="157"/>
      <c r="M7" s="157"/>
      <c r="N7" s="153"/>
      <c r="O7" s="5" t="s">
        <v>2</v>
      </c>
      <c r="P7" s="6" t="s">
        <v>1</v>
      </c>
      <c r="Q7" s="7" t="s">
        <v>0</v>
      </c>
    </row>
    <row r="8" spans="1:18" x14ac:dyDescent="0.4">
      <c r="A8" s="155"/>
      <c r="B8" s="155"/>
      <c r="C8" s="155"/>
      <c r="D8" s="12"/>
      <c r="E8" s="18"/>
      <c r="F8" s="18"/>
      <c r="G8" s="154"/>
      <c r="H8" s="154"/>
      <c r="I8" s="18"/>
      <c r="J8" s="18"/>
      <c r="K8" s="13"/>
      <c r="L8" s="155" t="s">
        <v>426</v>
      </c>
      <c r="M8" s="155"/>
      <c r="N8" s="155"/>
      <c r="O8" s="3">
        <v>4</v>
      </c>
      <c r="P8" s="73" t="s">
        <v>336</v>
      </c>
      <c r="Q8" s="28" t="s">
        <v>557</v>
      </c>
      <c r="R8">
        <v>1</v>
      </c>
    </row>
    <row r="9" spans="1:18" x14ac:dyDescent="0.4">
      <c r="A9" s="156"/>
      <c r="B9" s="156"/>
      <c r="C9" s="156"/>
      <c r="D9" s="12"/>
      <c r="E9" s="67"/>
      <c r="F9" s="18"/>
      <c r="G9" s="18"/>
      <c r="H9" s="18"/>
      <c r="I9" s="18"/>
      <c r="J9" s="11"/>
      <c r="K9" s="13"/>
      <c r="L9" s="156"/>
      <c r="M9" s="156"/>
      <c r="N9" s="156"/>
      <c r="O9" s="2">
        <v>2</v>
      </c>
      <c r="P9" s="30" t="s">
        <v>338</v>
      </c>
      <c r="Q9" s="29" t="s">
        <v>559</v>
      </c>
      <c r="R9">
        <v>2</v>
      </c>
    </row>
    <row r="10" spans="1:18" x14ac:dyDescent="0.4">
      <c r="A10" s="152">
        <v>1</v>
      </c>
      <c r="B10" s="152" t="str">
        <f>VLOOKUP(A10,$O$7:Q19,2,FALSE)</f>
        <v>안양시</v>
      </c>
      <c r="C10" s="152" t="str">
        <f>VLOOKUP(A10,$O$7:$Q$19,3,FALSE)</f>
        <v>이화백 안순자</v>
      </c>
      <c r="D10" s="14"/>
      <c r="E10" s="12"/>
      <c r="F10" s="18"/>
      <c r="G10" s="18"/>
      <c r="H10" s="18"/>
      <c r="I10" s="18"/>
      <c r="J10" s="13"/>
      <c r="K10" s="9"/>
      <c r="L10" s="152" t="str">
        <f>VLOOKUP(N10,$O$7:$Q$19,3,FALSE)</f>
        <v>김희준 박덕환</v>
      </c>
      <c r="M10" s="152" t="str">
        <f>VLOOKUP(N10,$O$7:Q19,2,FALSE)</f>
        <v>부천시</v>
      </c>
      <c r="N10" s="158">
        <v>4</v>
      </c>
      <c r="O10" s="2">
        <v>3</v>
      </c>
      <c r="P10" s="30" t="s">
        <v>339</v>
      </c>
      <c r="Q10" s="29" t="s">
        <v>558</v>
      </c>
      <c r="R10">
        <v>3</v>
      </c>
    </row>
    <row r="11" spans="1:18" x14ac:dyDescent="0.4">
      <c r="A11" s="157"/>
      <c r="B11" s="157"/>
      <c r="C11" s="157"/>
      <c r="D11" s="11"/>
      <c r="E11" s="12"/>
      <c r="F11" s="18"/>
      <c r="G11" s="18"/>
      <c r="H11" s="18"/>
      <c r="I11" s="18"/>
      <c r="J11" s="13"/>
      <c r="K11" s="18"/>
      <c r="L11" s="157"/>
      <c r="M11" s="157"/>
      <c r="N11" s="159"/>
      <c r="O11" s="2">
        <v>1</v>
      </c>
      <c r="P11" s="30" t="s">
        <v>340</v>
      </c>
      <c r="Q11" s="29" t="s">
        <v>560</v>
      </c>
      <c r="R11">
        <v>4</v>
      </c>
    </row>
    <row r="12" spans="1:18" ht="18" thickBot="1" x14ac:dyDescent="0.45">
      <c r="A12" s="66"/>
      <c r="B12" s="66"/>
      <c r="C12" s="18"/>
      <c r="D12" s="154" t="s">
        <v>427</v>
      </c>
      <c r="E12" s="160"/>
      <c r="F12" s="18"/>
      <c r="G12" s="18"/>
      <c r="H12" s="18"/>
      <c r="I12" s="18"/>
      <c r="J12" s="161" t="s">
        <v>428</v>
      </c>
      <c r="K12" s="154"/>
      <c r="L12" s="71"/>
      <c r="M12" s="70"/>
      <c r="N12" s="70"/>
      <c r="O12" s="1">
        <v>5</v>
      </c>
      <c r="P12" s="75" t="s">
        <v>351</v>
      </c>
      <c r="Q12" s="76" t="s">
        <v>561</v>
      </c>
      <c r="R12">
        <v>5</v>
      </c>
    </row>
    <row r="13" spans="1:18" x14ac:dyDescent="0.4">
      <c r="A13" s="18"/>
      <c r="B13" s="18"/>
      <c r="C13" s="18"/>
      <c r="D13" s="154"/>
      <c r="E13" s="160"/>
      <c r="F13" s="11"/>
      <c r="G13" s="15"/>
      <c r="H13" s="15"/>
      <c r="I13" s="15"/>
      <c r="J13" s="161"/>
      <c r="K13" s="154"/>
      <c r="L13" s="71"/>
      <c r="M13" s="71"/>
      <c r="N13" s="71"/>
      <c r="O13" s="51"/>
      <c r="P13" s="19"/>
      <c r="Q13" s="19"/>
    </row>
    <row r="14" spans="1:18" x14ac:dyDescent="0.4">
      <c r="A14" s="152">
        <v>2</v>
      </c>
      <c r="B14" s="152" t="str">
        <f>VLOOKUP(A14,$O$7:Q19,2,FALSE)</f>
        <v>수원시</v>
      </c>
      <c r="C14" s="152" t="str">
        <f>VLOOKUP(A14,$O$7:$Q$19,3,FALSE)</f>
        <v>김용오 김면식</v>
      </c>
      <c r="D14" s="18"/>
      <c r="E14" s="12"/>
      <c r="F14" s="18"/>
      <c r="G14" s="18"/>
      <c r="H14" s="18"/>
      <c r="I14" s="18"/>
      <c r="J14" s="13"/>
      <c r="K14" s="18"/>
      <c r="L14" s="152" t="str">
        <f>VLOOKUP(N14,$O$7:$Q$19,3,FALSE)</f>
        <v>김정완 조정희</v>
      </c>
      <c r="M14" s="152" t="str">
        <f>VLOOKUP(N14,$O$7:Q19,2,FALSE)</f>
        <v>안산시</v>
      </c>
      <c r="N14" s="152">
        <v>3</v>
      </c>
      <c r="O14" s="51"/>
      <c r="P14" s="19"/>
      <c r="Q14" s="19"/>
    </row>
    <row r="15" spans="1:18" x14ac:dyDescent="0.4">
      <c r="A15" s="157"/>
      <c r="B15" s="157"/>
      <c r="C15" s="157"/>
      <c r="D15" s="10"/>
      <c r="E15" s="12"/>
      <c r="F15" s="18"/>
      <c r="G15" s="18" t="s">
        <v>109</v>
      </c>
      <c r="H15" s="18"/>
      <c r="I15" s="18"/>
      <c r="J15" s="13"/>
      <c r="K15" s="11"/>
      <c r="L15" s="157"/>
      <c r="M15" s="157"/>
      <c r="N15" s="157"/>
      <c r="O15" s="51"/>
      <c r="P15" s="19"/>
      <c r="Q15" s="19"/>
    </row>
    <row r="16" spans="1:18" x14ac:dyDescent="0.4">
      <c r="A16" s="155"/>
      <c r="B16" s="155"/>
      <c r="C16" s="155"/>
      <c r="D16" s="60"/>
      <c r="E16" s="61"/>
      <c r="F16" s="18"/>
      <c r="G16" s="154" t="s">
        <v>430</v>
      </c>
      <c r="H16" s="154"/>
      <c r="I16" s="18"/>
      <c r="J16" s="9"/>
      <c r="K16" s="13"/>
      <c r="L16" s="173"/>
      <c r="M16" s="173"/>
      <c r="N16" s="173"/>
      <c r="O16" s="51"/>
      <c r="P16" s="19"/>
      <c r="Q16" s="19"/>
    </row>
    <row r="17" spans="1:17" x14ac:dyDescent="0.4">
      <c r="A17" s="156"/>
      <c r="B17" s="156"/>
      <c r="C17" s="156"/>
      <c r="D17" s="12"/>
      <c r="E17" s="18"/>
      <c r="F17" s="18"/>
      <c r="G17" s="154"/>
      <c r="H17" s="154"/>
      <c r="I17" s="18"/>
      <c r="J17" s="18"/>
      <c r="K17" s="13"/>
      <c r="L17" s="156"/>
      <c r="M17" s="156"/>
      <c r="N17" s="156"/>
      <c r="O17" s="51"/>
      <c r="P17" s="19"/>
      <c r="Q17" s="19"/>
    </row>
    <row r="18" spans="1:17" ht="16.5" customHeight="1" x14ac:dyDescent="0.4">
      <c r="A18" s="165"/>
      <c r="B18" s="167" t="s">
        <v>315</v>
      </c>
      <c r="C18" s="168"/>
      <c r="D18" s="14"/>
      <c r="E18" s="18"/>
      <c r="F18" s="18"/>
      <c r="G18" s="18"/>
      <c r="H18" s="18"/>
      <c r="I18" s="18"/>
      <c r="J18" s="18"/>
      <c r="K18" s="13"/>
      <c r="L18" s="174" t="s">
        <v>315</v>
      </c>
      <c r="M18" s="175"/>
      <c r="N18" s="171"/>
      <c r="O18" s="51"/>
      <c r="P18" s="51"/>
      <c r="Q18" s="51"/>
    </row>
    <row r="19" spans="1:17" ht="16.5" customHeight="1" x14ac:dyDescent="0.4">
      <c r="A19" s="166"/>
      <c r="B19" s="169"/>
      <c r="C19" s="170"/>
      <c r="D19" s="18"/>
      <c r="E19" s="18"/>
      <c r="F19" s="18"/>
      <c r="G19" s="18"/>
      <c r="H19" s="18"/>
      <c r="I19" s="18"/>
      <c r="J19" s="18"/>
      <c r="K19" s="67"/>
      <c r="L19" s="176"/>
      <c r="M19" s="177"/>
      <c r="N19" s="172"/>
      <c r="O19" s="51"/>
      <c r="P19" s="19"/>
      <c r="Q19" s="19"/>
    </row>
  </sheetData>
  <sortState ref="P9:Q12">
    <sortCondition ref="P8"/>
  </sortState>
  <mergeCells count="34">
    <mergeCell ref="N18:N19"/>
    <mergeCell ref="M14:M15"/>
    <mergeCell ref="N14:N15"/>
    <mergeCell ref="A16:C17"/>
    <mergeCell ref="G16:H17"/>
    <mergeCell ref="L16:N17"/>
    <mergeCell ref="A18:A19"/>
    <mergeCell ref="L14:L15"/>
    <mergeCell ref="L18:M19"/>
    <mergeCell ref="B18:C19"/>
    <mergeCell ref="D12:E13"/>
    <mergeCell ref="J12:K13"/>
    <mergeCell ref="A14:A15"/>
    <mergeCell ref="B14:B15"/>
    <mergeCell ref="C14:C15"/>
    <mergeCell ref="N6:N7"/>
    <mergeCell ref="G7:H8"/>
    <mergeCell ref="L8:N9"/>
    <mergeCell ref="A10:A11"/>
    <mergeCell ref="B10:B11"/>
    <mergeCell ref="C10:C11"/>
    <mergeCell ref="L10:L11"/>
    <mergeCell ref="M10:M11"/>
    <mergeCell ref="N10:N11"/>
    <mergeCell ref="A6:A7"/>
    <mergeCell ref="L6:L7"/>
    <mergeCell ref="M6:M7"/>
    <mergeCell ref="B6:C7"/>
    <mergeCell ref="A8:C9"/>
    <mergeCell ref="A1:N1"/>
    <mergeCell ref="A2:N2"/>
    <mergeCell ref="B3:D3"/>
    <mergeCell ref="G3:H3"/>
    <mergeCell ref="K3:M3"/>
  </mergeCells>
  <phoneticPr fontId="1" type="noConversion"/>
  <pageMargins left="0.7" right="0.7" top="0.75" bottom="0.75" header="0.3" footer="0.3"/>
  <pageSetup paperSize="9" orientation="portrait" horizontalDpi="0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0"/>
  <sheetViews>
    <sheetView topLeftCell="A4" zoomScale="115" zoomScaleNormal="115" workbookViewId="0">
      <selection activeCell="O8" sqref="O8"/>
    </sheetView>
  </sheetViews>
  <sheetFormatPr defaultRowHeight="17.399999999999999" x14ac:dyDescent="0.4"/>
  <sheetData>
    <row r="1" spans="1:21" ht="42.75" customHeight="1" x14ac:dyDescent="0.4">
      <c r="A1" s="145" t="s">
        <v>319</v>
      </c>
      <c r="B1" s="146"/>
      <c r="C1" s="146"/>
      <c r="D1" s="146"/>
      <c r="E1" s="146"/>
      <c r="F1" s="146"/>
      <c r="G1" s="146"/>
      <c r="H1" s="146"/>
      <c r="I1" s="146"/>
      <c r="J1" s="146"/>
      <c r="K1" s="146"/>
      <c r="L1" s="146"/>
      <c r="M1" s="146"/>
      <c r="N1" s="146"/>
    </row>
    <row r="2" spans="1:21" x14ac:dyDescent="0.4">
      <c r="A2" s="147" t="s">
        <v>50</v>
      </c>
      <c r="B2" s="148"/>
      <c r="C2" s="148"/>
      <c r="D2" s="148"/>
      <c r="E2" s="148"/>
      <c r="F2" s="148"/>
      <c r="G2" s="148"/>
      <c r="H2" s="148"/>
      <c r="I2" s="148"/>
      <c r="J2" s="148"/>
      <c r="K2" s="148"/>
      <c r="L2" s="148"/>
      <c r="M2" s="148"/>
      <c r="N2" s="148"/>
    </row>
    <row r="3" spans="1:21" ht="19.8" thickBot="1" x14ac:dyDescent="0.45">
      <c r="A3" s="8"/>
      <c r="B3" s="149" t="s">
        <v>105</v>
      </c>
      <c r="C3" s="149"/>
      <c r="D3" s="150"/>
      <c r="E3" s="17" t="s">
        <v>27</v>
      </c>
      <c r="F3" s="17"/>
      <c r="G3" s="151" t="s">
        <v>5</v>
      </c>
      <c r="H3" s="151"/>
      <c r="I3" s="17"/>
      <c r="J3" s="17" t="s">
        <v>27</v>
      </c>
      <c r="K3" s="149" t="s">
        <v>105</v>
      </c>
      <c r="L3" s="149"/>
      <c r="M3" s="150"/>
      <c r="N3" s="4"/>
      <c r="O3" s="51"/>
      <c r="P3" s="51"/>
      <c r="Q3" s="51"/>
      <c r="R3" s="51"/>
      <c r="S3" s="51"/>
      <c r="T3" s="51"/>
      <c r="U3" s="51"/>
    </row>
    <row r="5" spans="1:21" x14ac:dyDescent="0.4">
      <c r="A5" s="51" t="s">
        <v>3</v>
      </c>
      <c r="B5" s="51" t="s">
        <v>4</v>
      </c>
      <c r="C5" s="51" t="s">
        <v>0</v>
      </c>
      <c r="D5" s="51"/>
      <c r="E5" s="51"/>
      <c r="F5" s="51"/>
      <c r="G5" s="51"/>
      <c r="H5" s="51"/>
      <c r="I5" s="51"/>
      <c r="J5" s="51"/>
      <c r="K5" s="51"/>
      <c r="L5" s="51" t="s">
        <v>0</v>
      </c>
      <c r="M5" s="51" t="s">
        <v>4</v>
      </c>
      <c r="N5" s="51" t="s">
        <v>3</v>
      </c>
    </row>
    <row r="6" spans="1:21" ht="17.25" customHeight="1" thickBot="1" x14ac:dyDescent="0.45">
      <c r="A6" s="165"/>
      <c r="B6" s="167" t="s">
        <v>316</v>
      </c>
      <c r="C6" s="168"/>
      <c r="D6" s="9"/>
      <c r="E6" s="18"/>
      <c r="F6" s="18"/>
      <c r="G6" s="18" t="s">
        <v>14</v>
      </c>
      <c r="H6" s="18"/>
      <c r="I6" s="18"/>
      <c r="J6" s="18"/>
      <c r="K6" s="18"/>
      <c r="L6" s="152" t="str">
        <f>VLOOKUP(N6,$O$7:$Q$20,3,FALSE)</f>
        <v>박준용</v>
      </c>
      <c r="M6" s="152" t="str">
        <f>VLOOKUP(N6,$O$7:Q20,2,FALSE)</f>
        <v>시흥시</v>
      </c>
      <c r="N6" s="164">
        <v>7</v>
      </c>
    </row>
    <row r="7" spans="1:21" ht="17.25" customHeight="1" thickBot="1" x14ac:dyDescent="0.45">
      <c r="A7" s="166"/>
      <c r="B7" s="169"/>
      <c r="C7" s="170"/>
      <c r="D7" s="10"/>
      <c r="E7" s="18"/>
      <c r="F7" s="18"/>
      <c r="G7" s="154" t="s">
        <v>449</v>
      </c>
      <c r="H7" s="154"/>
      <c r="I7" s="18"/>
      <c r="J7" s="18"/>
      <c r="K7" s="11"/>
      <c r="L7" s="157"/>
      <c r="M7" s="157"/>
      <c r="N7" s="153"/>
      <c r="O7" s="5" t="s">
        <v>2</v>
      </c>
      <c r="P7" s="6" t="s">
        <v>1</v>
      </c>
      <c r="Q7" s="7" t="s">
        <v>0</v>
      </c>
      <c r="R7" s="7" t="s">
        <v>0</v>
      </c>
      <c r="S7" s="7" t="s">
        <v>0</v>
      </c>
      <c r="T7" s="7" t="s">
        <v>0</v>
      </c>
    </row>
    <row r="8" spans="1:21" x14ac:dyDescent="0.4">
      <c r="A8" s="66"/>
      <c r="B8" s="66"/>
      <c r="C8" s="66"/>
      <c r="D8" s="12"/>
      <c r="E8" s="18"/>
      <c r="F8" s="18"/>
      <c r="G8" s="154"/>
      <c r="H8" s="154"/>
      <c r="I8" s="18"/>
      <c r="J8" s="18"/>
      <c r="K8" s="13"/>
      <c r="L8" s="178" t="s">
        <v>433</v>
      </c>
      <c r="M8" s="173"/>
      <c r="N8" s="173"/>
      <c r="O8" s="3">
        <v>1</v>
      </c>
      <c r="P8" s="30" t="s">
        <v>337</v>
      </c>
      <c r="Q8" s="29" t="s">
        <v>355</v>
      </c>
      <c r="R8" s="28"/>
      <c r="S8" s="28"/>
      <c r="T8" s="28"/>
      <c r="U8">
        <v>1</v>
      </c>
    </row>
    <row r="9" spans="1:21" x14ac:dyDescent="0.4">
      <c r="A9" s="18"/>
      <c r="B9" s="18"/>
      <c r="C9" s="18"/>
      <c r="D9" s="12"/>
      <c r="E9" s="67"/>
      <c r="F9" s="18"/>
      <c r="G9" s="18"/>
      <c r="H9" s="18"/>
      <c r="I9" s="18"/>
      <c r="J9" s="11"/>
      <c r="K9" s="13"/>
      <c r="L9" s="156"/>
      <c r="M9" s="156"/>
      <c r="N9" s="156"/>
      <c r="O9" s="2">
        <v>2</v>
      </c>
      <c r="P9" s="117" t="s">
        <v>335</v>
      </c>
      <c r="Q9" s="106" t="s">
        <v>353</v>
      </c>
      <c r="R9" s="29"/>
      <c r="S9" s="29"/>
      <c r="T9" s="29"/>
      <c r="U9">
        <v>2</v>
      </c>
    </row>
    <row r="10" spans="1:21" x14ac:dyDescent="0.4">
      <c r="A10" s="152">
        <v>1</v>
      </c>
      <c r="B10" s="152" t="str">
        <f>VLOOKUP(A10,$O$7:Q20,2,FALSE)</f>
        <v>성남시</v>
      </c>
      <c r="C10" s="152" t="str">
        <f>VLOOKUP(A10,$O$7:$Q$20,3,FALSE)</f>
        <v>이달남</v>
      </c>
      <c r="D10" s="14"/>
      <c r="E10" s="12"/>
      <c r="F10" s="18"/>
      <c r="G10" s="18"/>
      <c r="H10" s="18"/>
      <c r="I10" s="18"/>
      <c r="J10" s="13"/>
      <c r="K10" s="9"/>
      <c r="L10" s="152" t="str">
        <f>VLOOKUP(N10,$O$7:$Q$20,3,FALSE)</f>
        <v>노은영</v>
      </c>
      <c r="M10" s="152" t="str">
        <f>VLOOKUP(N10,$O$7:Q20,2,FALSE)</f>
        <v>부천시</v>
      </c>
      <c r="N10" s="179">
        <v>6</v>
      </c>
      <c r="O10" s="2">
        <v>6</v>
      </c>
      <c r="P10" s="30" t="s">
        <v>336</v>
      </c>
      <c r="Q10" s="29" t="s">
        <v>354</v>
      </c>
      <c r="R10" s="29"/>
      <c r="S10" s="29"/>
      <c r="T10" s="29"/>
      <c r="U10">
        <v>3</v>
      </c>
    </row>
    <row r="11" spans="1:21" x14ac:dyDescent="0.4">
      <c r="A11" s="157"/>
      <c r="B11" s="157"/>
      <c r="C11" s="157"/>
      <c r="D11" s="11"/>
      <c r="E11" s="12"/>
      <c r="F11" s="18"/>
      <c r="G11" s="18"/>
      <c r="H11" s="18"/>
      <c r="I11" s="18"/>
      <c r="J11" s="13"/>
      <c r="K11" s="18"/>
      <c r="L11" s="157"/>
      <c r="M11" s="157"/>
      <c r="N11" s="180"/>
      <c r="O11" s="2">
        <v>3</v>
      </c>
      <c r="P11" s="30" t="s">
        <v>338</v>
      </c>
      <c r="Q11" s="29" t="s">
        <v>356</v>
      </c>
      <c r="R11" s="29"/>
      <c r="S11" s="29"/>
      <c r="T11" s="29"/>
      <c r="U11">
        <v>4</v>
      </c>
    </row>
    <row r="12" spans="1:21" x14ac:dyDescent="0.4">
      <c r="A12" s="66"/>
      <c r="B12" s="66"/>
      <c r="C12" s="18"/>
      <c r="D12" s="154" t="s">
        <v>434</v>
      </c>
      <c r="E12" s="160"/>
      <c r="F12" s="18"/>
      <c r="G12" s="18"/>
      <c r="H12" s="18"/>
      <c r="I12" s="18"/>
      <c r="J12" s="161" t="s">
        <v>435</v>
      </c>
      <c r="K12" s="154"/>
      <c r="L12" s="71"/>
      <c r="M12" s="70"/>
      <c r="N12" s="70"/>
      <c r="O12" s="2">
        <v>7</v>
      </c>
      <c r="P12" s="30" t="s">
        <v>352</v>
      </c>
      <c r="Q12" s="29" t="s">
        <v>357</v>
      </c>
      <c r="R12" s="29"/>
      <c r="S12" s="29"/>
      <c r="T12" s="29"/>
      <c r="U12">
        <v>5</v>
      </c>
    </row>
    <row r="13" spans="1:21" x14ac:dyDescent="0.4">
      <c r="A13" s="66"/>
      <c r="B13" s="66"/>
      <c r="C13" s="18"/>
      <c r="D13" s="154"/>
      <c r="E13" s="160"/>
      <c r="F13" s="18"/>
      <c r="G13" s="18"/>
      <c r="H13" s="18"/>
      <c r="I13" s="18"/>
      <c r="J13" s="161"/>
      <c r="K13" s="154"/>
      <c r="L13" s="71"/>
      <c r="M13" s="70"/>
      <c r="N13" s="70"/>
      <c r="O13" s="50">
        <v>4</v>
      </c>
      <c r="P13" s="108" t="s">
        <v>340</v>
      </c>
      <c r="Q13" s="109" t="s">
        <v>358</v>
      </c>
      <c r="R13" s="109"/>
      <c r="S13" s="109"/>
      <c r="T13" s="109"/>
      <c r="U13">
        <v>6</v>
      </c>
    </row>
    <row r="14" spans="1:21" ht="18" thickBot="1" x14ac:dyDescent="0.45">
      <c r="A14" s="18"/>
      <c r="B14" s="18"/>
      <c r="C14" s="18"/>
      <c r="D14" s="154"/>
      <c r="E14" s="160"/>
      <c r="F14" s="11"/>
      <c r="G14" s="15"/>
      <c r="H14" s="15"/>
      <c r="I14" s="15"/>
      <c r="J14" s="161"/>
      <c r="K14" s="154"/>
      <c r="L14" s="71"/>
      <c r="M14" s="71"/>
      <c r="N14" s="71"/>
      <c r="O14" s="1">
        <v>5</v>
      </c>
      <c r="P14" s="75" t="s">
        <v>351</v>
      </c>
      <c r="Q14" s="76" t="s">
        <v>359</v>
      </c>
      <c r="R14" s="76"/>
      <c r="S14" s="76"/>
      <c r="T14" s="76"/>
      <c r="U14">
        <v>7</v>
      </c>
    </row>
    <row r="15" spans="1:21" x14ac:dyDescent="0.4">
      <c r="A15" s="152">
        <v>2</v>
      </c>
      <c r="B15" s="152" t="str">
        <f>VLOOKUP(A15,$O$7:Q20,2,FALSE)</f>
        <v>군포시</v>
      </c>
      <c r="C15" s="152" t="str">
        <f>VLOOKUP(A15,$O$7:$Q$20,3,FALSE)</f>
        <v>송동섭</v>
      </c>
      <c r="D15" s="18"/>
      <c r="E15" s="12"/>
      <c r="F15" s="18"/>
      <c r="G15" s="18"/>
      <c r="H15" s="18"/>
      <c r="I15" s="18"/>
      <c r="J15" s="13"/>
      <c r="K15" s="18"/>
      <c r="L15" s="152" t="str">
        <f>VLOOKUP(N15,$O$7:$Q$20,3,FALSE)</f>
        <v>양재현</v>
      </c>
      <c r="M15" s="152" t="str">
        <f>VLOOKUP(N15,$O$7:Q20,2,FALSE)</f>
        <v>화성시</v>
      </c>
      <c r="N15" s="152">
        <v>5</v>
      </c>
      <c r="O15" s="51"/>
      <c r="P15" s="19"/>
      <c r="Q15" s="19"/>
    </row>
    <row r="16" spans="1:21" x14ac:dyDescent="0.4">
      <c r="A16" s="157"/>
      <c r="B16" s="157"/>
      <c r="C16" s="157"/>
      <c r="D16" s="10"/>
      <c r="E16" s="12"/>
      <c r="F16" s="18"/>
      <c r="G16" s="18"/>
      <c r="H16" s="18"/>
      <c r="I16" s="18"/>
      <c r="J16" s="13"/>
      <c r="K16" s="11"/>
      <c r="L16" s="157"/>
      <c r="M16" s="157"/>
      <c r="N16" s="157"/>
      <c r="O16" s="51"/>
      <c r="P16" s="19"/>
      <c r="Q16" s="19"/>
    </row>
    <row r="17" spans="1:17" x14ac:dyDescent="0.4">
      <c r="A17" s="178" t="s">
        <v>431</v>
      </c>
      <c r="B17" s="173"/>
      <c r="C17" s="173"/>
      <c r="D17" s="60"/>
      <c r="E17" s="61"/>
      <c r="F17" s="18"/>
      <c r="G17" s="64" t="s">
        <v>109</v>
      </c>
      <c r="H17" s="18"/>
      <c r="I17" s="18"/>
      <c r="J17" s="9"/>
      <c r="K17" s="13"/>
      <c r="L17" s="178" t="s">
        <v>432</v>
      </c>
      <c r="M17" s="173"/>
      <c r="N17" s="173"/>
      <c r="O17" s="51"/>
      <c r="P17" s="19"/>
      <c r="Q17" s="19"/>
    </row>
    <row r="18" spans="1:17" x14ac:dyDescent="0.4">
      <c r="A18" s="156"/>
      <c r="B18" s="156"/>
      <c r="C18" s="156"/>
      <c r="D18" s="12"/>
      <c r="E18" s="18"/>
      <c r="F18" s="18"/>
      <c r="G18" s="154" t="s">
        <v>448</v>
      </c>
      <c r="H18" s="154"/>
      <c r="I18" s="18"/>
      <c r="J18" s="18"/>
      <c r="K18" s="13"/>
      <c r="L18" s="156"/>
      <c r="M18" s="156"/>
      <c r="N18" s="156"/>
      <c r="O18" s="51"/>
      <c r="P18" s="19"/>
      <c r="Q18" s="19"/>
    </row>
    <row r="19" spans="1:17" ht="16.5" customHeight="1" x14ac:dyDescent="0.4">
      <c r="A19" s="152">
        <v>3</v>
      </c>
      <c r="B19" s="152" t="str">
        <f>VLOOKUP(A19,$O$7:Q23,2,FALSE)</f>
        <v>수원시</v>
      </c>
      <c r="C19" s="152" t="str">
        <f>VLOOKUP(A19,$O$7:$Q$20,3,FALSE)</f>
        <v>유웅열</v>
      </c>
      <c r="D19" s="14"/>
      <c r="E19" s="18"/>
      <c r="F19" s="18"/>
      <c r="G19" s="154"/>
      <c r="H19" s="154"/>
      <c r="I19" s="18"/>
      <c r="J19" s="18"/>
      <c r="K19" s="13"/>
      <c r="L19" s="152" t="str">
        <f>VLOOKUP(N19,$O$7:$Q$20,3,FALSE)</f>
        <v>조민서</v>
      </c>
      <c r="M19" s="152" t="str">
        <f>VLOOKUP(N19,$O$7:Q24,2,FALSE)</f>
        <v>안양시</v>
      </c>
      <c r="N19" s="152">
        <v>4</v>
      </c>
      <c r="O19" s="51"/>
      <c r="P19" s="51"/>
      <c r="Q19" s="51"/>
    </row>
    <row r="20" spans="1:17" ht="16.5" customHeight="1" x14ac:dyDescent="0.4">
      <c r="A20" s="157"/>
      <c r="B20" s="157"/>
      <c r="C20" s="157"/>
      <c r="D20" s="18"/>
      <c r="E20" s="18"/>
      <c r="F20" s="18"/>
      <c r="G20" s="18"/>
      <c r="H20" s="18"/>
      <c r="I20" s="18"/>
      <c r="J20" s="18"/>
      <c r="K20" s="67"/>
      <c r="L20" s="157"/>
      <c r="M20" s="157"/>
      <c r="N20" s="157"/>
      <c r="O20" s="51"/>
    </row>
  </sheetData>
  <sortState ref="P21:Q26">
    <sortCondition ref="P8"/>
  </sortState>
  <mergeCells count="35">
    <mergeCell ref="N19:N20"/>
    <mergeCell ref="M15:M16"/>
    <mergeCell ref="N15:N16"/>
    <mergeCell ref="A17:C18"/>
    <mergeCell ref="L17:N18"/>
    <mergeCell ref="G18:H19"/>
    <mergeCell ref="A19:A20"/>
    <mergeCell ref="B19:B20"/>
    <mergeCell ref="C19:C20"/>
    <mergeCell ref="L15:L16"/>
    <mergeCell ref="L19:L20"/>
    <mergeCell ref="M19:M20"/>
    <mergeCell ref="D12:E14"/>
    <mergeCell ref="J12:K14"/>
    <mergeCell ref="A15:A16"/>
    <mergeCell ref="B15:B16"/>
    <mergeCell ref="C15:C16"/>
    <mergeCell ref="N6:N7"/>
    <mergeCell ref="G7:H8"/>
    <mergeCell ref="L8:N9"/>
    <mergeCell ref="A10:A11"/>
    <mergeCell ref="B10:B11"/>
    <mergeCell ref="C10:C11"/>
    <mergeCell ref="L10:L11"/>
    <mergeCell ref="M10:M11"/>
    <mergeCell ref="N10:N11"/>
    <mergeCell ref="A6:A7"/>
    <mergeCell ref="L6:L7"/>
    <mergeCell ref="M6:M7"/>
    <mergeCell ref="B6:C7"/>
    <mergeCell ref="A1:N1"/>
    <mergeCell ref="A2:N2"/>
    <mergeCell ref="B3:D3"/>
    <mergeCell ref="G3:H3"/>
    <mergeCell ref="K3:M3"/>
  </mergeCells>
  <phoneticPr fontId="1" type="noConversion"/>
  <pageMargins left="0.7" right="0.7" top="0.75" bottom="0.75" header="0.3" footer="0.3"/>
  <pageSetup paperSize="9" orientation="portrait" horizontalDpi="0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5"/>
  <sheetViews>
    <sheetView topLeftCell="B1" zoomScaleNormal="100" workbookViewId="0">
      <selection activeCell="S1" activeCellId="1" sqref="O18 S1"/>
    </sheetView>
  </sheetViews>
  <sheetFormatPr defaultRowHeight="17.399999999999999" x14ac:dyDescent="0.4"/>
  <cols>
    <col min="4" max="11" width="9.59765625" customWidth="1"/>
  </cols>
  <sheetData>
    <row r="1" spans="1:21" ht="45.75" customHeight="1" x14ac:dyDescent="0.4">
      <c r="A1" s="145" t="s">
        <v>320</v>
      </c>
      <c r="B1" s="146"/>
      <c r="C1" s="146"/>
      <c r="D1" s="146"/>
      <c r="E1" s="146"/>
      <c r="F1" s="146"/>
      <c r="G1" s="146"/>
      <c r="H1" s="146"/>
      <c r="I1" s="146"/>
      <c r="J1" s="146"/>
      <c r="K1" s="146"/>
      <c r="L1" s="146"/>
      <c r="M1" s="146"/>
      <c r="N1" s="146"/>
    </row>
    <row r="2" spans="1:21" x14ac:dyDescent="0.4">
      <c r="A2" s="147" t="s">
        <v>50</v>
      </c>
      <c r="B2" s="148"/>
      <c r="C2" s="148"/>
      <c r="D2" s="148"/>
      <c r="E2" s="148"/>
      <c r="F2" s="148"/>
      <c r="G2" s="148"/>
      <c r="H2" s="148"/>
      <c r="I2" s="148"/>
      <c r="J2" s="148"/>
      <c r="K2" s="148"/>
      <c r="L2" s="148"/>
      <c r="M2" s="148"/>
      <c r="N2" s="148"/>
    </row>
    <row r="3" spans="1:21" ht="19.8" thickBot="1" x14ac:dyDescent="0.45">
      <c r="A3" s="8"/>
      <c r="B3" s="149" t="s">
        <v>25</v>
      </c>
      <c r="C3" s="149"/>
      <c r="D3" s="149"/>
      <c r="E3" s="17" t="s">
        <v>26</v>
      </c>
      <c r="F3" s="17" t="s">
        <v>27</v>
      </c>
      <c r="G3" s="151" t="s">
        <v>5</v>
      </c>
      <c r="H3" s="151"/>
      <c r="I3" s="17" t="s">
        <v>27</v>
      </c>
      <c r="J3" s="17" t="s">
        <v>26</v>
      </c>
      <c r="K3" s="149" t="s">
        <v>25</v>
      </c>
      <c r="L3" s="149"/>
      <c r="M3" s="150"/>
      <c r="N3" s="4"/>
      <c r="O3" s="51"/>
      <c r="P3" s="51"/>
      <c r="Q3" s="51"/>
      <c r="R3" s="51"/>
      <c r="S3" s="51"/>
      <c r="T3" s="51"/>
      <c r="U3" s="51"/>
    </row>
    <row r="5" spans="1:21" x14ac:dyDescent="0.4">
      <c r="A5" s="51" t="s">
        <v>3</v>
      </c>
      <c r="B5" s="51" t="s">
        <v>4</v>
      </c>
      <c r="C5" s="51" t="s">
        <v>0</v>
      </c>
      <c r="D5" s="51"/>
      <c r="E5" s="51"/>
      <c r="F5" s="51"/>
      <c r="G5" s="51"/>
      <c r="H5" s="51"/>
      <c r="I5" s="51"/>
      <c r="J5" s="51"/>
      <c r="K5" s="51"/>
      <c r="L5" s="51" t="s">
        <v>0</v>
      </c>
      <c r="M5" s="51" t="s">
        <v>4</v>
      </c>
      <c r="N5" s="51" t="s">
        <v>3</v>
      </c>
    </row>
    <row r="6" spans="1:21" ht="17.25" customHeight="1" thickBot="1" x14ac:dyDescent="0.45">
      <c r="A6" s="165"/>
      <c r="B6" s="167" t="s">
        <v>316</v>
      </c>
      <c r="C6" s="168"/>
      <c r="D6" s="35"/>
      <c r="L6" s="167" t="s">
        <v>316</v>
      </c>
      <c r="M6" s="168"/>
      <c r="N6" s="181"/>
    </row>
    <row r="7" spans="1:21" ht="17.25" customHeight="1" thickBot="1" x14ac:dyDescent="0.45">
      <c r="A7" s="166"/>
      <c r="B7" s="169"/>
      <c r="C7" s="170"/>
      <c r="D7" s="36"/>
      <c r="K7" s="37"/>
      <c r="L7" s="169"/>
      <c r="M7" s="170"/>
      <c r="N7" s="182"/>
      <c r="O7" s="5" t="s">
        <v>2</v>
      </c>
      <c r="P7" s="6" t="s">
        <v>1</v>
      </c>
      <c r="Q7" s="7" t="s">
        <v>6</v>
      </c>
      <c r="R7" s="7" t="s">
        <v>7</v>
      </c>
      <c r="S7" s="7" t="s">
        <v>8</v>
      </c>
      <c r="T7" s="7" t="s">
        <v>9</v>
      </c>
    </row>
    <row r="8" spans="1:21" x14ac:dyDescent="0.4">
      <c r="A8" s="51"/>
      <c r="B8" s="51"/>
      <c r="C8" s="51"/>
      <c r="D8" s="38"/>
      <c r="K8" s="39"/>
      <c r="L8" s="121"/>
      <c r="M8" s="121"/>
      <c r="N8" s="121"/>
      <c r="O8" s="3">
        <v>1</v>
      </c>
      <c r="P8" s="30" t="s">
        <v>337</v>
      </c>
      <c r="Q8" s="30" t="s">
        <v>363</v>
      </c>
      <c r="R8" s="74"/>
      <c r="S8" s="74"/>
      <c r="T8" s="28"/>
      <c r="U8">
        <v>1</v>
      </c>
    </row>
    <row r="9" spans="1:21" x14ac:dyDescent="0.4">
      <c r="D9" s="38"/>
      <c r="E9" s="40"/>
      <c r="J9" s="37"/>
      <c r="K9" s="39"/>
      <c r="L9" s="124"/>
      <c r="M9" s="124"/>
      <c r="N9" s="124"/>
      <c r="O9" s="2">
        <v>7</v>
      </c>
      <c r="P9" s="117" t="s">
        <v>335</v>
      </c>
      <c r="Q9" s="116" t="s">
        <v>361</v>
      </c>
      <c r="R9" s="30"/>
      <c r="S9" s="30"/>
      <c r="T9" s="29"/>
      <c r="U9">
        <v>2</v>
      </c>
    </row>
    <row r="10" spans="1:21" x14ac:dyDescent="0.4">
      <c r="A10" s="183">
        <v>1</v>
      </c>
      <c r="B10" s="183" t="str">
        <f>VLOOKUP(A10,$O$7:Q30,2,FALSE)</f>
        <v>성남시</v>
      </c>
      <c r="C10" s="183" t="str">
        <f>VLOOKUP(A10,$O$7:$Q$27,3,FALSE)</f>
        <v>이용승</v>
      </c>
      <c r="D10" s="55"/>
      <c r="E10" s="38"/>
      <c r="J10" s="39"/>
      <c r="K10" s="35"/>
      <c r="L10" s="183" t="str">
        <f>VLOOKUP(N10,$O$7:$Q$27,3,FALSE)</f>
        <v>박길우</v>
      </c>
      <c r="M10" s="183" t="str">
        <f>VLOOKUP(N10,$O$7:Q27,2,FALSE)</f>
        <v>안산시</v>
      </c>
      <c r="N10" s="183">
        <v>10</v>
      </c>
      <c r="O10" s="2">
        <v>9</v>
      </c>
      <c r="P10" s="30" t="s">
        <v>336</v>
      </c>
      <c r="Q10" s="30" t="s">
        <v>362</v>
      </c>
      <c r="R10" s="30"/>
      <c r="S10" s="30"/>
      <c r="T10" s="29"/>
      <c r="U10">
        <v>3</v>
      </c>
    </row>
    <row r="11" spans="1:21" x14ac:dyDescent="0.4">
      <c r="A11" s="184"/>
      <c r="B11" s="184"/>
      <c r="C11" s="184"/>
      <c r="D11" s="37"/>
      <c r="E11" s="38"/>
      <c r="J11" s="39"/>
      <c r="L11" s="184"/>
      <c r="M11" s="184"/>
      <c r="N11" s="184"/>
      <c r="O11" s="2">
        <v>8</v>
      </c>
      <c r="P11" s="30" t="s">
        <v>338</v>
      </c>
      <c r="Q11" s="30" t="s">
        <v>364</v>
      </c>
      <c r="R11" s="30"/>
      <c r="S11" s="30"/>
      <c r="T11" s="29"/>
      <c r="U11">
        <v>4</v>
      </c>
    </row>
    <row r="12" spans="1:21" x14ac:dyDescent="0.4">
      <c r="A12" s="51"/>
      <c r="B12" s="51"/>
      <c r="C12" s="45"/>
      <c r="D12" s="185" t="s">
        <v>440</v>
      </c>
      <c r="E12" s="186"/>
      <c r="J12" s="187" t="s">
        <v>441</v>
      </c>
      <c r="K12" s="185"/>
      <c r="M12" s="51"/>
      <c r="N12" s="51"/>
      <c r="O12" s="2">
        <v>6</v>
      </c>
      <c r="P12" s="30" t="s">
        <v>352</v>
      </c>
      <c r="Q12" s="30" t="s">
        <v>365</v>
      </c>
      <c r="R12" s="30"/>
      <c r="S12" s="30"/>
      <c r="T12" s="29"/>
      <c r="U12">
        <v>5</v>
      </c>
    </row>
    <row r="13" spans="1:21" x14ac:dyDescent="0.4">
      <c r="C13" s="45"/>
      <c r="D13" s="185"/>
      <c r="E13" s="186"/>
      <c r="F13" s="40"/>
      <c r="I13" s="37"/>
      <c r="J13" s="187"/>
      <c r="K13" s="185"/>
      <c r="O13" s="2">
        <v>10</v>
      </c>
      <c r="P13" s="30" t="s">
        <v>339</v>
      </c>
      <c r="Q13" s="30" t="s">
        <v>366</v>
      </c>
      <c r="R13" s="30"/>
      <c r="S13" s="30"/>
      <c r="T13" s="29"/>
      <c r="U13">
        <v>6</v>
      </c>
    </row>
    <row r="14" spans="1:21" ht="16.5" customHeight="1" x14ac:dyDescent="0.4">
      <c r="A14" s="165"/>
      <c r="B14" s="167" t="s">
        <v>316</v>
      </c>
      <c r="C14" s="168"/>
      <c r="E14" s="38"/>
      <c r="F14" s="38"/>
      <c r="I14" s="39"/>
      <c r="J14" s="39"/>
      <c r="L14" s="183" t="str">
        <f>VLOOKUP(N14,$O$7:$Q$27,3,FALSE)</f>
        <v>이형천</v>
      </c>
      <c r="M14" s="183" t="str">
        <f>VLOOKUP(N14,$O$7:Q31,2,FALSE)</f>
        <v>부천시</v>
      </c>
      <c r="N14" s="183">
        <v>9</v>
      </c>
      <c r="O14" s="2">
        <v>3</v>
      </c>
      <c r="P14" s="30" t="s">
        <v>340</v>
      </c>
      <c r="Q14" s="30" t="s">
        <v>367</v>
      </c>
      <c r="R14" s="30"/>
      <c r="S14" s="30"/>
      <c r="T14" s="29"/>
      <c r="U14">
        <v>7</v>
      </c>
    </row>
    <row r="15" spans="1:21" ht="16.5" customHeight="1" x14ac:dyDescent="0.4">
      <c r="A15" s="166"/>
      <c r="B15" s="169"/>
      <c r="C15" s="170"/>
      <c r="D15" s="36"/>
      <c r="E15" s="38"/>
      <c r="F15" s="38"/>
      <c r="I15" s="39"/>
      <c r="J15" s="39"/>
      <c r="K15" s="37"/>
      <c r="L15" s="184"/>
      <c r="M15" s="184"/>
      <c r="N15" s="184"/>
      <c r="O15" s="2">
        <v>5</v>
      </c>
      <c r="P15" s="30" t="s">
        <v>360</v>
      </c>
      <c r="Q15" s="30" t="s">
        <v>368</v>
      </c>
      <c r="R15" s="30"/>
      <c r="S15" s="30"/>
      <c r="T15" s="29"/>
      <c r="U15">
        <v>8</v>
      </c>
    </row>
    <row r="16" spans="1:21" ht="16.5" customHeight="1" x14ac:dyDescent="0.4">
      <c r="A16" s="16"/>
      <c r="B16" s="115"/>
      <c r="C16" s="115"/>
      <c r="D16" s="38"/>
      <c r="E16" s="38"/>
      <c r="F16" s="38"/>
      <c r="I16" s="39"/>
      <c r="J16" s="39"/>
      <c r="K16" s="39"/>
      <c r="L16" s="121" t="s">
        <v>437</v>
      </c>
      <c r="M16" s="121"/>
      <c r="N16" s="121"/>
      <c r="O16" s="50">
        <v>2</v>
      </c>
      <c r="P16" s="108" t="s">
        <v>341</v>
      </c>
      <c r="Q16" s="108" t="s">
        <v>369</v>
      </c>
      <c r="R16" s="108"/>
      <c r="S16" s="108"/>
      <c r="T16" s="109"/>
      <c r="U16">
        <v>9</v>
      </c>
    </row>
    <row r="17" spans="1:21" ht="18" thickBot="1" x14ac:dyDescent="0.45">
      <c r="A17" s="144"/>
      <c r="B17" s="144"/>
      <c r="C17" s="144"/>
      <c r="D17" s="42"/>
      <c r="E17" s="43"/>
      <c r="F17" s="38"/>
      <c r="G17" s="58"/>
      <c r="I17" s="39"/>
      <c r="J17" s="35"/>
      <c r="K17" s="39"/>
      <c r="L17" s="124"/>
      <c r="M17" s="124"/>
      <c r="N17" s="124"/>
      <c r="O17" s="1">
        <v>4</v>
      </c>
      <c r="P17" s="75" t="s">
        <v>351</v>
      </c>
      <c r="Q17" s="75" t="s">
        <v>370</v>
      </c>
      <c r="R17" s="75"/>
      <c r="S17" s="75"/>
      <c r="T17" s="76"/>
      <c r="U17">
        <v>10</v>
      </c>
    </row>
    <row r="18" spans="1:21" x14ac:dyDescent="0.4">
      <c r="A18" s="152">
        <v>2</v>
      </c>
      <c r="B18" s="183" t="str">
        <f>VLOOKUP(A18,$O$7:Q38,2,FALSE)</f>
        <v>용인시</v>
      </c>
      <c r="C18" s="183" t="str">
        <f>VLOOKUP(A18,$O$7:$Q$27,3,FALSE)</f>
        <v>신태석</v>
      </c>
      <c r="D18" s="55"/>
      <c r="F18" s="38"/>
      <c r="I18" s="39"/>
      <c r="K18" s="39"/>
      <c r="L18" s="183" t="str">
        <f>VLOOKUP(N18,$O$7:$Q$27,3,FALSE)</f>
        <v>유현목</v>
      </c>
      <c r="M18" s="183" t="str">
        <f>VLOOKUP(N18,$O$7:Q35,2,FALSE)</f>
        <v>수원시</v>
      </c>
      <c r="N18" s="162">
        <v>8</v>
      </c>
      <c r="O18" s="51"/>
      <c r="P18" s="51"/>
      <c r="Q18" s="51"/>
    </row>
    <row r="19" spans="1:21" x14ac:dyDescent="0.4">
      <c r="A19" s="157"/>
      <c r="B19" s="184"/>
      <c r="C19" s="184"/>
      <c r="F19" s="38"/>
      <c r="I19" s="39"/>
      <c r="K19" s="40"/>
      <c r="L19" s="184"/>
      <c r="M19" s="184"/>
      <c r="N19" s="163"/>
      <c r="O19" s="51"/>
      <c r="P19" s="19"/>
      <c r="Q19" s="19"/>
    </row>
    <row r="20" spans="1:21" x14ac:dyDescent="0.4">
      <c r="A20" s="51"/>
      <c r="B20" s="51"/>
      <c r="C20" s="51"/>
      <c r="D20" s="45"/>
      <c r="E20" s="185" t="s">
        <v>450</v>
      </c>
      <c r="F20" s="186"/>
      <c r="G20" s="188" t="s">
        <v>14</v>
      </c>
      <c r="H20" s="189"/>
      <c r="I20" s="185" t="s">
        <v>442</v>
      </c>
      <c r="J20" s="186"/>
      <c r="K20" s="45"/>
      <c r="L20" s="51"/>
      <c r="M20" s="51"/>
      <c r="N20" s="51"/>
      <c r="O20" s="51"/>
      <c r="P20" s="19"/>
      <c r="Q20" s="19"/>
    </row>
    <row r="21" spans="1:21" x14ac:dyDescent="0.4">
      <c r="D21" s="45"/>
      <c r="E21" s="185"/>
      <c r="F21" s="186"/>
      <c r="G21" s="118" t="s">
        <v>452</v>
      </c>
      <c r="H21" s="122"/>
      <c r="I21" s="185"/>
      <c r="J21" s="186"/>
      <c r="K21" s="45"/>
      <c r="O21" s="51"/>
      <c r="P21" s="19"/>
      <c r="Q21" s="19"/>
    </row>
    <row r="22" spans="1:21" ht="16.5" customHeight="1" x14ac:dyDescent="0.4">
      <c r="A22" s="152">
        <v>3</v>
      </c>
      <c r="B22" s="183" t="str">
        <f>VLOOKUP(A22,$O$7:Q42,2,FALSE)</f>
        <v>안양시</v>
      </c>
      <c r="C22" s="183" t="str">
        <f>VLOOKUP(A22,$O$7:$Q$27,3,FALSE)</f>
        <v>한재혁</v>
      </c>
      <c r="F22" s="38"/>
      <c r="I22" s="39"/>
      <c r="L22" s="167" t="s">
        <v>316</v>
      </c>
      <c r="M22" s="168"/>
      <c r="N22" s="165"/>
      <c r="O22" s="51"/>
      <c r="P22" s="19"/>
      <c r="Q22" s="19"/>
    </row>
    <row r="23" spans="1:21" ht="16.5" customHeight="1" x14ac:dyDescent="0.4">
      <c r="A23" s="157"/>
      <c r="B23" s="184"/>
      <c r="C23" s="184"/>
      <c r="D23" s="36"/>
      <c r="F23" s="38"/>
      <c r="I23" s="39"/>
      <c r="K23" s="36"/>
      <c r="L23" s="169"/>
      <c r="M23" s="170"/>
      <c r="N23" s="166"/>
    </row>
    <row r="24" spans="1:21" x14ac:dyDescent="0.4">
      <c r="A24" s="190" t="s">
        <v>436</v>
      </c>
      <c r="B24" s="190"/>
      <c r="C24" s="190"/>
      <c r="D24" s="38"/>
      <c r="F24" s="38"/>
      <c r="I24" s="39"/>
      <c r="K24" s="39"/>
      <c r="L24" s="185"/>
      <c r="M24" s="185"/>
      <c r="N24" s="185"/>
    </row>
    <row r="25" spans="1:21" x14ac:dyDescent="0.4">
      <c r="A25" s="156"/>
      <c r="B25" s="156"/>
      <c r="C25" s="156"/>
      <c r="D25" s="38"/>
      <c r="E25" s="40"/>
      <c r="F25" s="38"/>
      <c r="I25" s="39"/>
      <c r="J25" s="37"/>
      <c r="K25" s="39"/>
      <c r="L25" s="185"/>
      <c r="M25" s="185"/>
      <c r="N25" s="185"/>
    </row>
    <row r="26" spans="1:21" x14ac:dyDescent="0.4">
      <c r="A26" s="183">
        <v>4</v>
      </c>
      <c r="B26" s="183" t="str">
        <f>VLOOKUP(A26,$O$7:Q46,2,FALSE)</f>
        <v>화성시</v>
      </c>
      <c r="C26" s="183" t="str">
        <f>VLOOKUP(A26,$O$7:$Q$27,3,FALSE)</f>
        <v>최중균</v>
      </c>
      <c r="D26" s="55"/>
      <c r="E26" s="38"/>
      <c r="F26" s="38"/>
      <c r="I26" s="39"/>
      <c r="J26" s="39"/>
      <c r="K26" s="55"/>
      <c r="L26" s="183" t="str">
        <f>VLOOKUP(N26,$O$7:$Q$27,3,FALSE)</f>
        <v>김덕수</v>
      </c>
      <c r="M26" s="183" t="str">
        <f>VLOOKUP(N26,$O$7:Q43,2,FALSE)</f>
        <v>군포시</v>
      </c>
      <c r="N26" s="183">
        <v>7</v>
      </c>
    </row>
    <row r="27" spans="1:21" x14ac:dyDescent="0.4">
      <c r="A27" s="184"/>
      <c r="B27" s="184"/>
      <c r="C27" s="184"/>
      <c r="E27" s="38"/>
      <c r="F27" s="38"/>
      <c r="I27" s="39"/>
      <c r="J27" s="39"/>
      <c r="L27" s="184"/>
      <c r="M27" s="184"/>
      <c r="N27" s="184"/>
    </row>
    <row r="28" spans="1:21" x14ac:dyDescent="0.4">
      <c r="A28" s="51"/>
      <c r="B28" s="51"/>
      <c r="D28" s="185" t="s">
        <v>438</v>
      </c>
      <c r="E28" s="186"/>
      <c r="F28" s="43"/>
      <c r="I28" s="39"/>
      <c r="J28" s="187" t="s">
        <v>439</v>
      </c>
      <c r="K28" s="185"/>
      <c r="M28" s="51"/>
      <c r="N28" s="51"/>
    </row>
    <row r="29" spans="1:21" x14ac:dyDescent="0.4">
      <c r="D29" s="185"/>
      <c r="E29" s="186"/>
      <c r="I29" s="27"/>
      <c r="J29" s="187"/>
      <c r="K29" s="185"/>
    </row>
    <row r="30" spans="1:21" x14ac:dyDescent="0.4">
      <c r="A30" s="183">
        <v>5</v>
      </c>
      <c r="B30" s="183" t="str">
        <f>VLOOKUP(A30,$O$7:Q50,2,FALSE)</f>
        <v>오산시</v>
      </c>
      <c r="C30" s="183" t="str">
        <f>VLOOKUP(A30,$O$7:$Q$27,3,FALSE)</f>
        <v>마창열</v>
      </c>
      <c r="E30" s="38"/>
      <c r="J30" s="39"/>
      <c r="L30" s="183" t="str">
        <f>VLOOKUP(N30,$O$7:$Q$27,3,FALSE)</f>
        <v>지영문</v>
      </c>
      <c r="M30" s="183" t="str">
        <f>VLOOKUP(N30,$O$7:Q47,2,FALSE)</f>
        <v>시흥시</v>
      </c>
      <c r="N30" s="183">
        <v>6</v>
      </c>
    </row>
    <row r="31" spans="1:21" x14ac:dyDescent="0.4">
      <c r="A31" s="184"/>
      <c r="B31" s="184"/>
      <c r="C31" s="184"/>
      <c r="D31" s="36"/>
      <c r="E31" s="38"/>
      <c r="J31" s="39"/>
      <c r="K31" s="36"/>
      <c r="L31" s="184"/>
      <c r="M31" s="184"/>
      <c r="N31" s="184"/>
    </row>
    <row r="32" spans="1:21" x14ac:dyDescent="0.4">
      <c r="A32" s="121"/>
      <c r="B32" s="121"/>
      <c r="C32" s="121"/>
      <c r="D32" s="38"/>
      <c r="E32" s="43"/>
      <c r="G32" s="191" t="s">
        <v>49</v>
      </c>
      <c r="H32" s="191"/>
      <c r="J32" s="35"/>
      <c r="K32" s="49"/>
      <c r="L32" s="192"/>
      <c r="M32" s="192"/>
      <c r="N32" s="51"/>
    </row>
    <row r="33" spans="1:14" x14ac:dyDescent="0.4">
      <c r="A33" s="124"/>
      <c r="B33" s="124"/>
      <c r="C33" s="124"/>
      <c r="D33" s="38"/>
      <c r="G33" s="118" t="s">
        <v>451</v>
      </c>
      <c r="H33" s="122"/>
      <c r="K33" s="39"/>
      <c r="L33" s="193"/>
      <c r="M33" s="193"/>
    </row>
    <row r="34" spans="1:14" ht="16.5" customHeight="1" x14ac:dyDescent="0.4">
      <c r="A34" s="165"/>
      <c r="B34" s="167" t="s">
        <v>316</v>
      </c>
      <c r="C34" s="168"/>
      <c r="D34" s="55"/>
      <c r="K34" s="35"/>
      <c r="L34" s="167" t="s">
        <v>316</v>
      </c>
      <c r="M34" s="168"/>
      <c r="N34" s="181"/>
    </row>
    <row r="35" spans="1:14" ht="16.5" customHeight="1" x14ac:dyDescent="0.4">
      <c r="A35" s="166"/>
      <c r="B35" s="169"/>
      <c r="C35" s="170"/>
      <c r="L35" s="169"/>
      <c r="M35" s="170"/>
      <c r="N35" s="182"/>
    </row>
  </sheetData>
  <sortState ref="Q24:R32">
    <sortCondition ref="Q8"/>
  </sortState>
  <mergeCells count="64">
    <mergeCell ref="N34:N35"/>
    <mergeCell ref="A32:C33"/>
    <mergeCell ref="G32:H32"/>
    <mergeCell ref="L32:M33"/>
    <mergeCell ref="G33:H33"/>
    <mergeCell ref="A34:A35"/>
    <mergeCell ref="L34:M35"/>
    <mergeCell ref="B34:C35"/>
    <mergeCell ref="L30:L31"/>
    <mergeCell ref="M30:M31"/>
    <mergeCell ref="N30:N31"/>
    <mergeCell ref="A26:A27"/>
    <mergeCell ref="B26:B27"/>
    <mergeCell ref="C26:C27"/>
    <mergeCell ref="L26:L27"/>
    <mergeCell ref="M26:M27"/>
    <mergeCell ref="D28:E29"/>
    <mergeCell ref="J28:K29"/>
    <mergeCell ref="A30:A31"/>
    <mergeCell ref="B30:B31"/>
    <mergeCell ref="C30:C31"/>
    <mergeCell ref="N22:N23"/>
    <mergeCell ref="A24:C25"/>
    <mergeCell ref="L24:N25"/>
    <mergeCell ref="L22:M23"/>
    <mergeCell ref="N26:N27"/>
    <mergeCell ref="B22:B23"/>
    <mergeCell ref="C22:C23"/>
    <mergeCell ref="E20:F21"/>
    <mergeCell ref="G20:H20"/>
    <mergeCell ref="I20:J21"/>
    <mergeCell ref="G21:H21"/>
    <mergeCell ref="A22:A23"/>
    <mergeCell ref="N14:N15"/>
    <mergeCell ref="A17:C17"/>
    <mergeCell ref="A18:A19"/>
    <mergeCell ref="B18:B19"/>
    <mergeCell ref="C18:C19"/>
    <mergeCell ref="L18:L19"/>
    <mergeCell ref="M18:M19"/>
    <mergeCell ref="N18:N19"/>
    <mergeCell ref="L14:L15"/>
    <mergeCell ref="L16:N17"/>
    <mergeCell ref="D12:E13"/>
    <mergeCell ref="J12:K13"/>
    <mergeCell ref="A14:A15"/>
    <mergeCell ref="B14:C15"/>
    <mergeCell ref="M14:M15"/>
    <mergeCell ref="N6:N7"/>
    <mergeCell ref="L8:N9"/>
    <mergeCell ref="A10:A11"/>
    <mergeCell ref="B10:B11"/>
    <mergeCell ref="C10:C11"/>
    <mergeCell ref="L10:L11"/>
    <mergeCell ref="M10:M11"/>
    <mergeCell ref="N10:N11"/>
    <mergeCell ref="A6:A7"/>
    <mergeCell ref="L6:M7"/>
    <mergeCell ref="B6:C7"/>
    <mergeCell ref="A1:N1"/>
    <mergeCell ref="A2:N2"/>
    <mergeCell ref="B3:D3"/>
    <mergeCell ref="G3:H3"/>
    <mergeCell ref="K3:M3"/>
  </mergeCells>
  <phoneticPr fontId="1" type="noConversion"/>
  <pageMargins left="0.7" right="0.7" top="0.75" bottom="0.75" header="0.3" footer="0.3"/>
  <pageSetup paperSize="9" orientation="portrait" horizontalDpi="0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5"/>
  <sheetViews>
    <sheetView topLeftCell="A2" zoomScale="70" zoomScaleNormal="70" workbookViewId="0">
      <selection activeCell="P9" sqref="P9"/>
    </sheetView>
  </sheetViews>
  <sheetFormatPr defaultRowHeight="17.399999999999999" x14ac:dyDescent="0.4"/>
  <cols>
    <col min="3" max="3" width="17.09765625" customWidth="1"/>
    <col min="5" max="10" width="9.59765625" customWidth="1"/>
    <col min="12" max="12" width="17.09765625" customWidth="1"/>
    <col min="17" max="17" width="16.69921875" customWidth="1"/>
  </cols>
  <sheetData>
    <row r="1" spans="1:20" ht="43.5" customHeight="1" x14ac:dyDescent="0.4">
      <c r="A1" s="145" t="s">
        <v>326</v>
      </c>
      <c r="B1" s="146"/>
      <c r="C1" s="146"/>
      <c r="D1" s="146"/>
      <c r="E1" s="146"/>
      <c r="F1" s="146"/>
      <c r="G1" s="146"/>
      <c r="H1" s="146"/>
      <c r="I1" s="146"/>
      <c r="J1" s="146"/>
      <c r="K1" s="146"/>
      <c r="L1" s="146"/>
      <c r="M1" s="146"/>
      <c r="N1" s="146"/>
    </row>
    <row r="2" spans="1:20" x14ac:dyDescent="0.4">
      <c r="A2" s="147" t="s">
        <v>50</v>
      </c>
      <c r="B2" s="148"/>
      <c r="C2" s="148"/>
      <c r="D2" s="148"/>
      <c r="E2" s="148"/>
      <c r="F2" s="148"/>
      <c r="G2" s="148"/>
      <c r="H2" s="148"/>
      <c r="I2" s="148"/>
      <c r="J2" s="148"/>
      <c r="K2" s="148"/>
      <c r="L2" s="148"/>
      <c r="M2" s="148"/>
      <c r="N2" s="148"/>
    </row>
    <row r="3" spans="1:20" ht="19.8" thickBot="1" x14ac:dyDescent="0.45">
      <c r="A3" s="8"/>
      <c r="B3" s="149" t="s">
        <v>25</v>
      </c>
      <c r="C3" s="149"/>
      <c r="D3" s="149"/>
      <c r="E3" s="17" t="s">
        <v>26</v>
      </c>
      <c r="F3" s="17" t="s">
        <v>27</v>
      </c>
      <c r="G3" s="151" t="s">
        <v>5</v>
      </c>
      <c r="H3" s="151"/>
      <c r="I3" s="17" t="s">
        <v>27</v>
      </c>
      <c r="J3" s="17" t="s">
        <v>26</v>
      </c>
      <c r="K3" s="149" t="s">
        <v>25</v>
      </c>
      <c r="L3" s="149"/>
      <c r="M3" s="150"/>
      <c r="N3" s="4"/>
      <c r="O3" s="51"/>
      <c r="P3" s="51"/>
      <c r="Q3" s="51"/>
      <c r="R3" s="51"/>
      <c r="S3" s="51"/>
      <c r="T3" s="51"/>
    </row>
    <row r="5" spans="1:20" x14ac:dyDescent="0.4">
      <c r="A5" s="51" t="s">
        <v>3</v>
      </c>
      <c r="B5" s="51" t="s">
        <v>4</v>
      </c>
      <c r="C5" s="51" t="s">
        <v>0</v>
      </c>
      <c r="D5" s="51"/>
      <c r="E5" s="51"/>
      <c r="F5" s="51"/>
      <c r="G5" s="51"/>
      <c r="H5" s="51"/>
      <c r="I5" s="51"/>
      <c r="J5" s="51"/>
      <c r="K5" s="51"/>
      <c r="L5" s="51" t="s">
        <v>0</v>
      </c>
      <c r="M5" s="51" t="s">
        <v>4</v>
      </c>
      <c r="N5" s="51" t="s">
        <v>3</v>
      </c>
    </row>
    <row r="6" spans="1:20" ht="17.25" customHeight="1" thickBot="1" x14ac:dyDescent="0.45">
      <c r="A6" s="165"/>
      <c r="B6" s="167" t="s">
        <v>316</v>
      </c>
      <c r="C6" s="168"/>
      <c r="D6" s="35"/>
      <c r="L6" s="167" t="s">
        <v>316</v>
      </c>
      <c r="M6" s="168"/>
      <c r="N6" s="181"/>
    </row>
    <row r="7" spans="1:20" ht="17.25" customHeight="1" thickBot="1" x14ac:dyDescent="0.45">
      <c r="A7" s="166"/>
      <c r="B7" s="169"/>
      <c r="C7" s="170"/>
      <c r="D7" s="36"/>
      <c r="K7" s="37"/>
      <c r="L7" s="169"/>
      <c r="M7" s="170"/>
      <c r="N7" s="182"/>
      <c r="O7" s="5" t="s">
        <v>2</v>
      </c>
      <c r="P7" s="6" t="s">
        <v>1</v>
      </c>
      <c r="Q7" s="7" t="s">
        <v>6</v>
      </c>
      <c r="R7" s="7" t="s">
        <v>8</v>
      </c>
      <c r="S7" s="7" t="s">
        <v>9</v>
      </c>
    </row>
    <row r="8" spans="1:20" x14ac:dyDescent="0.4">
      <c r="A8" s="51"/>
      <c r="B8" s="51"/>
      <c r="C8" s="51"/>
      <c r="D8" s="38"/>
      <c r="K8" s="39"/>
      <c r="L8" s="121"/>
      <c r="M8" s="121"/>
      <c r="N8" s="121"/>
      <c r="O8" s="3">
        <v>1</v>
      </c>
      <c r="P8" s="30" t="s">
        <v>337</v>
      </c>
      <c r="Q8" s="30" t="s">
        <v>636</v>
      </c>
      <c r="R8" s="74"/>
      <c r="S8" s="28"/>
      <c r="T8">
        <v>1</v>
      </c>
    </row>
    <row r="9" spans="1:20" x14ac:dyDescent="0.4">
      <c r="D9" s="38"/>
      <c r="E9" s="40"/>
      <c r="J9" s="37"/>
      <c r="K9" s="39"/>
      <c r="L9" s="124"/>
      <c r="M9" s="124"/>
      <c r="N9" s="124"/>
      <c r="O9" s="2">
        <v>8</v>
      </c>
      <c r="P9" s="117" t="s">
        <v>335</v>
      </c>
      <c r="Q9" s="116" t="s">
        <v>562</v>
      </c>
      <c r="R9" s="30"/>
      <c r="S9" s="29"/>
      <c r="T9">
        <v>2</v>
      </c>
    </row>
    <row r="10" spans="1:20" x14ac:dyDescent="0.4">
      <c r="A10" s="183">
        <v>1</v>
      </c>
      <c r="B10" s="183" t="str">
        <f>VLOOKUP(A10,$O$7:Q30,2,FALSE)</f>
        <v>성남시</v>
      </c>
      <c r="C10" s="183" t="str">
        <f>VLOOKUP(A10,$O$7:$Q$27,3,FALSE)</f>
        <v>박청식 김대현</v>
      </c>
      <c r="D10" s="55"/>
      <c r="E10" s="38"/>
      <c r="J10" s="39"/>
      <c r="K10" s="35"/>
      <c r="L10" s="183" t="str">
        <f>VLOOKUP(N10,$O$7:$Q$27,3,FALSE)</f>
        <v>지영문 김용섭</v>
      </c>
      <c r="M10" s="183" t="str">
        <f>VLOOKUP(N10,$O$7:Q27,2,FALSE)</f>
        <v>시흥시</v>
      </c>
      <c r="N10" s="183">
        <v>9</v>
      </c>
      <c r="O10" s="2">
        <v>5</v>
      </c>
      <c r="P10" s="30" t="s">
        <v>336</v>
      </c>
      <c r="Q10" s="30" t="s">
        <v>563</v>
      </c>
      <c r="R10" s="30"/>
      <c r="S10" s="29"/>
      <c r="T10">
        <v>3</v>
      </c>
    </row>
    <row r="11" spans="1:20" x14ac:dyDescent="0.4">
      <c r="A11" s="184"/>
      <c r="B11" s="184"/>
      <c r="C11" s="184"/>
      <c r="D11" s="37"/>
      <c r="E11" s="38"/>
      <c r="J11" s="39"/>
      <c r="L11" s="184"/>
      <c r="M11" s="184"/>
      <c r="N11" s="184"/>
      <c r="O11" s="2">
        <v>2</v>
      </c>
      <c r="P11" s="30" t="s">
        <v>338</v>
      </c>
      <c r="Q11" s="30" t="s">
        <v>564</v>
      </c>
      <c r="R11" s="30"/>
      <c r="S11" s="29"/>
      <c r="T11">
        <v>4</v>
      </c>
    </row>
    <row r="12" spans="1:20" x14ac:dyDescent="0.4">
      <c r="A12" s="51"/>
      <c r="B12" s="51"/>
      <c r="C12" s="45"/>
      <c r="D12" s="185" t="s">
        <v>444</v>
      </c>
      <c r="E12" s="186"/>
      <c r="J12" s="187" t="s">
        <v>446</v>
      </c>
      <c r="K12" s="185"/>
      <c r="L12" s="121"/>
      <c r="M12" s="121"/>
      <c r="N12" s="121"/>
      <c r="O12" s="2">
        <v>9</v>
      </c>
      <c r="P12" s="30" t="s">
        <v>352</v>
      </c>
      <c r="Q12" s="30" t="s">
        <v>565</v>
      </c>
      <c r="R12" s="30"/>
      <c r="S12" s="29"/>
      <c r="T12">
        <v>5</v>
      </c>
    </row>
    <row r="13" spans="1:20" x14ac:dyDescent="0.4">
      <c r="C13" s="45"/>
      <c r="D13" s="185"/>
      <c r="E13" s="186"/>
      <c r="F13" s="40"/>
      <c r="I13" s="37"/>
      <c r="J13" s="187"/>
      <c r="K13" s="185"/>
      <c r="L13" s="124"/>
      <c r="M13" s="124"/>
      <c r="N13" s="124"/>
      <c r="O13" s="2">
        <v>4</v>
      </c>
      <c r="P13" s="30" t="s">
        <v>339</v>
      </c>
      <c r="Q13" s="30" t="s">
        <v>634</v>
      </c>
      <c r="R13" s="30"/>
      <c r="S13" s="29"/>
      <c r="T13">
        <v>6</v>
      </c>
    </row>
    <row r="14" spans="1:20" ht="16.5" customHeight="1" x14ac:dyDescent="0.4">
      <c r="A14" s="165"/>
      <c r="B14" s="167" t="s">
        <v>316</v>
      </c>
      <c r="C14" s="168"/>
      <c r="E14" s="38"/>
      <c r="F14" s="38"/>
      <c r="I14" s="39"/>
      <c r="J14" s="39"/>
      <c r="L14" s="183" t="str">
        <f>VLOOKUP(N14,$O$7:$Q$27,3,FALSE)</f>
        <v>최방우 주종권</v>
      </c>
      <c r="M14" s="183" t="str">
        <f>VLOOKUP(N14,$O$7:Q31,2,FALSE)</f>
        <v>군포시</v>
      </c>
      <c r="N14" s="183">
        <v>8</v>
      </c>
      <c r="O14" s="2">
        <v>6</v>
      </c>
      <c r="P14" s="30" t="s">
        <v>340</v>
      </c>
      <c r="Q14" s="30" t="s">
        <v>566</v>
      </c>
      <c r="R14" s="30"/>
      <c r="S14" s="29"/>
      <c r="T14">
        <v>7</v>
      </c>
    </row>
    <row r="15" spans="1:20" ht="16.5" customHeight="1" x14ac:dyDescent="0.4">
      <c r="A15" s="166"/>
      <c r="B15" s="169"/>
      <c r="C15" s="170"/>
      <c r="D15" s="36"/>
      <c r="E15" s="38"/>
      <c r="F15" s="38"/>
      <c r="I15" s="39"/>
      <c r="J15" s="39"/>
      <c r="K15" s="37"/>
      <c r="L15" s="184"/>
      <c r="M15" s="184"/>
      <c r="N15" s="184"/>
      <c r="O15" s="2">
        <v>7</v>
      </c>
      <c r="P15" s="30" t="s">
        <v>341</v>
      </c>
      <c r="Q15" s="30" t="s">
        <v>567</v>
      </c>
      <c r="R15" s="30"/>
      <c r="S15" s="29"/>
      <c r="T15">
        <v>8</v>
      </c>
    </row>
    <row r="16" spans="1:20" ht="18" thickBot="1" x14ac:dyDescent="0.45">
      <c r="A16" s="121"/>
      <c r="B16" s="121"/>
      <c r="C16" s="121"/>
      <c r="D16" s="42"/>
      <c r="E16" s="43"/>
      <c r="F16" s="38"/>
      <c r="G16" s="58"/>
      <c r="I16" s="39"/>
      <c r="J16" s="35"/>
      <c r="K16" s="39"/>
      <c r="L16" s="155" t="s">
        <v>443</v>
      </c>
      <c r="M16" s="155"/>
      <c r="N16" s="155"/>
      <c r="O16" s="1">
        <v>3</v>
      </c>
      <c r="P16" s="75" t="s">
        <v>351</v>
      </c>
      <c r="Q16" s="75" t="s">
        <v>568</v>
      </c>
      <c r="R16" s="75"/>
      <c r="S16" s="76"/>
      <c r="T16">
        <v>9</v>
      </c>
    </row>
    <row r="17" spans="1:17" x14ac:dyDescent="0.4">
      <c r="A17" s="124"/>
      <c r="B17" s="124"/>
      <c r="C17" s="124"/>
      <c r="D17" s="38"/>
      <c r="F17" s="38"/>
      <c r="G17" s="39"/>
      <c r="I17" s="39"/>
      <c r="K17" s="39"/>
      <c r="L17" s="156"/>
      <c r="M17" s="156"/>
      <c r="N17" s="156"/>
      <c r="O17" s="51"/>
      <c r="P17" s="19"/>
      <c r="Q17" s="19"/>
    </row>
    <row r="18" spans="1:17" x14ac:dyDescent="0.4">
      <c r="A18" s="152">
        <v>2</v>
      </c>
      <c r="B18" s="183" t="str">
        <f>VLOOKUP(A18,$O$7:Q38,2,FALSE)</f>
        <v>수원시</v>
      </c>
      <c r="C18" s="183" t="str">
        <f>VLOOKUP(A18,$O$7:$Q$27,3,FALSE)</f>
        <v>박인수 박용학</v>
      </c>
      <c r="D18" s="55"/>
      <c r="F18" s="38"/>
      <c r="I18" s="39"/>
      <c r="K18" s="39"/>
      <c r="L18" s="183" t="str">
        <f>VLOOKUP(N18,$O$7:$Q$27,3,FALSE)</f>
        <v>신태석 조인오</v>
      </c>
      <c r="M18" s="183" t="str">
        <f>VLOOKUP(N18,$O$7:Q35,2,FALSE)</f>
        <v>용인시</v>
      </c>
      <c r="N18" s="162">
        <v>7</v>
      </c>
      <c r="O18" s="51"/>
      <c r="P18" s="51"/>
      <c r="Q18" s="51"/>
    </row>
    <row r="19" spans="1:17" x14ac:dyDescent="0.4">
      <c r="A19" s="157"/>
      <c r="B19" s="184"/>
      <c r="C19" s="184"/>
      <c r="F19" s="38"/>
      <c r="I19" s="39"/>
      <c r="K19" s="40"/>
      <c r="L19" s="184"/>
      <c r="M19" s="184"/>
      <c r="N19" s="163"/>
      <c r="O19" s="51"/>
      <c r="P19" s="19"/>
      <c r="Q19" s="19"/>
    </row>
    <row r="20" spans="1:17" x14ac:dyDescent="0.4">
      <c r="A20" s="51"/>
      <c r="B20" s="51"/>
      <c r="C20" s="51"/>
      <c r="D20" s="45"/>
      <c r="E20" s="185" t="s">
        <v>453</v>
      </c>
      <c r="F20" s="186"/>
      <c r="G20" s="188" t="s">
        <v>14</v>
      </c>
      <c r="H20" s="189"/>
      <c r="I20" s="185" t="s">
        <v>454</v>
      </c>
      <c r="J20" s="185"/>
      <c r="K20" s="45"/>
      <c r="L20" s="51"/>
      <c r="M20" s="51"/>
      <c r="N20" s="51"/>
      <c r="O20" s="51"/>
      <c r="P20" s="19"/>
      <c r="Q20" s="19"/>
    </row>
    <row r="21" spans="1:17" x14ac:dyDescent="0.4">
      <c r="D21" s="45"/>
      <c r="E21" s="185"/>
      <c r="F21" s="186"/>
      <c r="G21" s="118" t="s">
        <v>455</v>
      </c>
      <c r="H21" s="122"/>
      <c r="I21" s="185"/>
      <c r="J21" s="185"/>
      <c r="K21" s="45"/>
      <c r="O21" s="51"/>
      <c r="P21" s="19"/>
      <c r="Q21" s="19"/>
    </row>
    <row r="22" spans="1:17" ht="16.5" customHeight="1" x14ac:dyDescent="0.4">
      <c r="A22" s="165"/>
      <c r="B22" s="167" t="s">
        <v>316</v>
      </c>
      <c r="C22" s="168"/>
      <c r="F22" s="38"/>
      <c r="I22" s="39"/>
      <c r="L22" s="167" t="s">
        <v>316</v>
      </c>
      <c r="M22" s="168"/>
      <c r="N22" s="165"/>
      <c r="O22" s="51"/>
      <c r="P22" s="19"/>
      <c r="Q22" s="19"/>
    </row>
    <row r="23" spans="1:17" ht="16.5" customHeight="1" x14ac:dyDescent="0.4">
      <c r="A23" s="166"/>
      <c r="B23" s="169"/>
      <c r="C23" s="170"/>
      <c r="D23" s="36"/>
      <c r="F23" s="38"/>
      <c r="I23" s="39"/>
      <c r="K23" s="36"/>
      <c r="L23" s="169"/>
      <c r="M23" s="170"/>
      <c r="N23" s="166"/>
    </row>
    <row r="24" spans="1:17" x14ac:dyDescent="0.4">
      <c r="A24" s="192"/>
      <c r="B24" s="192"/>
      <c r="C24" s="192"/>
      <c r="D24" s="38"/>
      <c r="F24" s="38"/>
      <c r="I24" s="39"/>
      <c r="K24" s="39"/>
      <c r="L24" s="185"/>
      <c r="M24" s="185"/>
      <c r="N24" s="185"/>
    </row>
    <row r="25" spans="1:17" x14ac:dyDescent="0.4">
      <c r="A25" s="193"/>
      <c r="B25" s="193"/>
      <c r="C25" s="193"/>
      <c r="D25" s="38"/>
      <c r="E25" s="40"/>
      <c r="F25" s="38"/>
      <c r="I25" s="39"/>
      <c r="J25" s="37"/>
      <c r="K25" s="39"/>
      <c r="L25" s="185"/>
      <c r="M25" s="185"/>
      <c r="N25" s="185"/>
    </row>
    <row r="26" spans="1:17" x14ac:dyDescent="0.4">
      <c r="A26" s="183">
        <v>3</v>
      </c>
      <c r="B26" s="183" t="str">
        <f>VLOOKUP(A26,$O$7:Q46,2,FALSE)</f>
        <v>화성시</v>
      </c>
      <c r="C26" s="183" t="str">
        <f>VLOOKUP(A26,$O$7:$Q$27,3,FALSE)</f>
        <v>최중균 강덕구</v>
      </c>
      <c r="D26" s="55"/>
      <c r="E26" s="38"/>
      <c r="F26" s="38"/>
      <c r="I26" s="39"/>
      <c r="J26" s="39"/>
      <c r="K26" s="55"/>
      <c r="L26" s="183" t="str">
        <f>VLOOKUP(N26,$O$7:$Q$27,3,FALSE)</f>
        <v>노춘선 김진성</v>
      </c>
      <c r="M26" s="183" t="str">
        <f>VLOOKUP(N26,$O$7:Q43,2,FALSE)</f>
        <v>안양시</v>
      </c>
      <c r="N26" s="183">
        <v>6</v>
      </c>
    </row>
    <row r="27" spans="1:17" x14ac:dyDescent="0.4">
      <c r="A27" s="184"/>
      <c r="B27" s="184"/>
      <c r="C27" s="184"/>
      <c r="E27" s="38"/>
      <c r="F27" s="38"/>
      <c r="I27" s="39"/>
      <c r="J27" s="39"/>
      <c r="L27" s="184"/>
      <c r="M27" s="184"/>
      <c r="N27" s="184"/>
    </row>
    <row r="28" spans="1:17" x14ac:dyDescent="0.4">
      <c r="A28" s="51"/>
      <c r="B28" s="51"/>
      <c r="D28" s="185" t="s">
        <v>445</v>
      </c>
      <c r="E28" s="186"/>
      <c r="F28" s="43"/>
      <c r="I28" s="39"/>
      <c r="J28" s="185" t="s">
        <v>447</v>
      </c>
      <c r="K28" s="185"/>
      <c r="M28" s="51"/>
      <c r="N28" s="51"/>
    </row>
    <row r="29" spans="1:17" x14ac:dyDescent="0.4">
      <c r="D29" s="185"/>
      <c r="E29" s="186"/>
      <c r="I29" s="27"/>
      <c r="J29" s="185"/>
      <c r="K29" s="185"/>
    </row>
    <row r="30" spans="1:17" x14ac:dyDescent="0.4">
      <c r="A30" s="183">
        <v>4</v>
      </c>
      <c r="B30" s="183" t="str">
        <f>VLOOKUP(A30,$O$7:Q50,2,FALSE)</f>
        <v>안산시</v>
      </c>
      <c r="C30" s="183" t="str">
        <f>VLOOKUP(A30,$O$7:$Q$27,3,FALSE)</f>
        <v>이상원 서천석</v>
      </c>
      <c r="E30" s="38"/>
      <c r="J30" s="39"/>
      <c r="L30" s="183" t="str">
        <f>VLOOKUP(N30,$O$7:$Q$27,3,FALSE)</f>
        <v>유덕순 이형천</v>
      </c>
      <c r="M30" s="183" t="str">
        <f>VLOOKUP(N30,$O$7:Q47,2,FALSE)</f>
        <v>부천시</v>
      </c>
      <c r="N30" s="183">
        <v>5</v>
      </c>
    </row>
    <row r="31" spans="1:17" x14ac:dyDescent="0.4">
      <c r="A31" s="184"/>
      <c r="B31" s="184"/>
      <c r="C31" s="184"/>
      <c r="D31" s="36"/>
      <c r="E31" s="38"/>
      <c r="J31" s="39"/>
      <c r="K31" s="36"/>
      <c r="L31" s="184"/>
      <c r="M31" s="184"/>
      <c r="N31" s="184"/>
    </row>
    <row r="32" spans="1:17" x14ac:dyDescent="0.4">
      <c r="A32" s="121"/>
      <c r="B32" s="121"/>
      <c r="C32" s="121"/>
      <c r="D32" s="38"/>
      <c r="E32" s="43"/>
      <c r="G32" s="191" t="s">
        <v>49</v>
      </c>
      <c r="H32" s="191"/>
      <c r="J32" s="35"/>
      <c r="K32" s="49"/>
      <c r="L32" s="192"/>
      <c r="M32" s="192"/>
      <c r="N32" s="51"/>
    </row>
    <row r="33" spans="1:14" x14ac:dyDescent="0.4">
      <c r="A33" s="124"/>
      <c r="B33" s="124"/>
      <c r="C33" s="124"/>
      <c r="D33" s="38"/>
      <c r="G33" s="121" t="s">
        <v>456</v>
      </c>
      <c r="H33" s="121"/>
      <c r="K33" s="39"/>
      <c r="L33" s="193"/>
      <c r="M33" s="193"/>
    </row>
    <row r="34" spans="1:14" ht="16.5" customHeight="1" x14ac:dyDescent="0.4">
      <c r="A34" s="165"/>
      <c r="B34" s="167" t="s">
        <v>316</v>
      </c>
      <c r="C34" s="168"/>
      <c r="D34" s="55"/>
      <c r="K34" s="35"/>
      <c r="L34" s="167" t="s">
        <v>316</v>
      </c>
      <c r="M34" s="168"/>
      <c r="N34" s="181"/>
    </row>
    <row r="35" spans="1:14" ht="16.5" customHeight="1" x14ac:dyDescent="0.4">
      <c r="A35" s="166"/>
      <c r="B35" s="169"/>
      <c r="C35" s="170"/>
      <c r="L35" s="169"/>
      <c r="M35" s="170"/>
      <c r="N35" s="182"/>
    </row>
  </sheetData>
  <sortState ref="P24:Q31">
    <sortCondition ref="P8"/>
  </sortState>
  <mergeCells count="64">
    <mergeCell ref="N34:N35"/>
    <mergeCell ref="A32:C33"/>
    <mergeCell ref="G32:H32"/>
    <mergeCell ref="L32:M33"/>
    <mergeCell ref="G33:H33"/>
    <mergeCell ref="A34:A35"/>
    <mergeCell ref="L34:M35"/>
    <mergeCell ref="B34:C35"/>
    <mergeCell ref="L30:L31"/>
    <mergeCell ref="M30:M31"/>
    <mergeCell ref="N30:N31"/>
    <mergeCell ref="A26:A27"/>
    <mergeCell ref="B26:B27"/>
    <mergeCell ref="C26:C27"/>
    <mergeCell ref="L26:L27"/>
    <mergeCell ref="M26:M27"/>
    <mergeCell ref="D28:E29"/>
    <mergeCell ref="J28:K29"/>
    <mergeCell ref="A30:A31"/>
    <mergeCell ref="B30:B31"/>
    <mergeCell ref="C30:C31"/>
    <mergeCell ref="N22:N23"/>
    <mergeCell ref="A24:C25"/>
    <mergeCell ref="L24:N25"/>
    <mergeCell ref="L22:M23"/>
    <mergeCell ref="N26:N27"/>
    <mergeCell ref="E20:F21"/>
    <mergeCell ref="G20:H20"/>
    <mergeCell ref="I20:J21"/>
    <mergeCell ref="G21:H21"/>
    <mergeCell ref="A22:A23"/>
    <mergeCell ref="B22:C23"/>
    <mergeCell ref="A16:C17"/>
    <mergeCell ref="L16:N17"/>
    <mergeCell ref="A18:A19"/>
    <mergeCell ref="B18:B19"/>
    <mergeCell ref="C18:C19"/>
    <mergeCell ref="L18:L19"/>
    <mergeCell ref="M18:M19"/>
    <mergeCell ref="N18:N19"/>
    <mergeCell ref="D12:E13"/>
    <mergeCell ref="J12:K13"/>
    <mergeCell ref="L12:N13"/>
    <mergeCell ref="A14:A15"/>
    <mergeCell ref="L14:L15"/>
    <mergeCell ref="M14:M15"/>
    <mergeCell ref="N14:N15"/>
    <mergeCell ref="B14:C15"/>
    <mergeCell ref="N6:N7"/>
    <mergeCell ref="L8:N9"/>
    <mergeCell ref="A10:A11"/>
    <mergeCell ref="B10:B11"/>
    <mergeCell ref="C10:C11"/>
    <mergeCell ref="L10:L11"/>
    <mergeCell ref="M10:M11"/>
    <mergeCell ref="N10:N11"/>
    <mergeCell ref="A6:A7"/>
    <mergeCell ref="L6:M7"/>
    <mergeCell ref="B6:C7"/>
    <mergeCell ref="A1:N1"/>
    <mergeCell ref="A2:N2"/>
    <mergeCell ref="B3:D3"/>
    <mergeCell ref="G3:H3"/>
    <mergeCell ref="K3:M3"/>
  </mergeCell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31</vt:i4>
      </vt:variant>
    </vt:vector>
  </HeadingPairs>
  <TitlesOfParts>
    <vt:vector size="31" baseType="lpstr">
      <vt:lpstr>게이트볼(남자-대진표)</vt:lpstr>
      <vt:lpstr>게이트볼(여자-대진표)</vt:lpstr>
      <vt:lpstr>게이트볼(혼성-대진표)</vt:lpstr>
      <vt:lpstr>댄스</vt:lpstr>
      <vt:lpstr>론볼(B4-혼성단식)</vt:lpstr>
      <vt:lpstr>론볼(B4-혼성복식)</vt:lpstr>
      <vt:lpstr>론볼(B5-혼성단식)</vt:lpstr>
      <vt:lpstr>론볼(B6-남자단식)</vt:lpstr>
      <vt:lpstr>론볼(B6-남자복식)</vt:lpstr>
      <vt:lpstr>론볼(B6-남자3인조)</vt:lpstr>
      <vt:lpstr>론볼(B6-여자단식)</vt:lpstr>
      <vt:lpstr>론볼(B6-여자복식)</vt:lpstr>
      <vt:lpstr>론볼(B6-B7 여자3인조)</vt:lpstr>
      <vt:lpstr>론볼(B7-남자단식)</vt:lpstr>
      <vt:lpstr>론볼(B7-여자단식)</vt:lpstr>
      <vt:lpstr>론볼(B7-여자복식)</vt:lpstr>
      <vt:lpstr>론볼(B8-혼성단식)</vt:lpstr>
      <vt:lpstr>론볼(B8-혼성복식)</vt:lpstr>
      <vt:lpstr>론볼(혼성4인조 통합)</vt:lpstr>
      <vt:lpstr>보치아(BC1 개인전)</vt:lpstr>
      <vt:lpstr>보치아(BC2 개인전)</vt:lpstr>
      <vt:lpstr>보치아(BC3 개인전)</vt:lpstr>
      <vt:lpstr>보치아(BC4 개인전)</vt:lpstr>
      <vt:lpstr>보치아(BC3 페어)</vt:lpstr>
      <vt:lpstr>보치아(BC4 페어)</vt:lpstr>
      <vt:lpstr>보치아(BC1,2 단체전)</vt:lpstr>
      <vt:lpstr>볼링</vt:lpstr>
      <vt:lpstr>론볼(B7남자복식)</vt:lpstr>
      <vt:lpstr>론볼(B7남자)3인조</vt:lpstr>
      <vt:lpstr>론볼B8-혼성3인조)</vt:lpstr>
      <vt:lpstr>론볼(B5혼성복식)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2018-04-18T08:03:08Z</cp:lastPrinted>
  <dcterms:created xsi:type="dcterms:W3CDTF">2016-04-15T00:30:15Z</dcterms:created>
  <dcterms:modified xsi:type="dcterms:W3CDTF">2023-03-27T05:47:37Z</dcterms:modified>
</cp:coreProperties>
</file>