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당구\"/>
    </mc:Choice>
  </mc:AlternateContent>
  <bookViews>
    <workbookView xWindow="0" yWindow="0" windowWidth="28800" windowHeight="14190" tabRatio="825" firstSheet="3" activeTab="3"/>
  </bookViews>
  <sheets>
    <sheet name="게이트볼(남자-대진표)" sheetId="31" state="hidden" r:id="rId1"/>
    <sheet name="게이트볼(여자-대진표)" sheetId="40" state="hidden" r:id="rId2"/>
    <sheet name="게이트볼(혼성-대진표)" sheetId="41" state="hidden" r:id="rId3"/>
    <sheet name="당구-남자BIS(1쿠션)" sheetId="43" r:id="rId4"/>
    <sheet name="당구-남자BIW(1쿠션)" sheetId="44" r:id="rId5"/>
    <sheet name="당구-여자BIS(1쿠션)" sheetId="45" r:id="rId6"/>
    <sheet name="당구-여자BIW(1쿠션)" sheetId="46" r:id="rId7"/>
    <sheet name="당구-남자BIS(3쿠션)" sheetId="47" r:id="rId8"/>
    <sheet name="당구-남자BIW(3쿠션)" sheetId="48" r:id="rId9"/>
    <sheet name="당구-여자BIS(3쿠션)" sheetId="49" r:id="rId10"/>
    <sheet name="당구-여자BIW(3쿠션)" sheetId="106" r:id="rId11"/>
    <sheet name="당구-단체전" sheetId="51" r:id="rId12"/>
    <sheet name="명단" sheetId="105" r:id="rId13"/>
    <sheet name="댄스" sheetId="52" state="hidden" r:id="rId14"/>
    <sheet name="보치아(BC1 개인전)" sheetId="72" state="hidden" r:id="rId15"/>
    <sheet name="보치아(BC2 개인전)" sheetId="97" state="hidden" r:id="rId16"/>
    <sheet name="보치아(BC3 개인전)" sheetId="98" state="hidden" r:id="rId17"/>
    <sheet name="보치아(BC4 개인전)" sheetId="99" state="hidden" r:id="rId18"/>
    <sheet name="보치아(BC3 페어)" sheetId="100" state="hidden" r:id="rId19"/>
    <sheet name="보치아(BC4 페어)" sheetId="101" state="hidden" r:id="rId20"/>
    <sheet name="보치아(BC1,2 단체전)" sheetId="102" state="hidden" r:id="rId21"/>
    <sheet name="볼링" sheetId="73" state="hidden" r:id="rId22"/>
  </sheets>
  <definedNames>
    <definedName name="_xlnm._FilterDatabase" localSheetId="0" hidden="1">'게이트볼(남자-대진표)'!$L$7:$L$35</definedName>
    <definedName name="_xlnm._FilterDatabase" localSheetId="1" hidden="1">'게이트볼(여자-대진표)'!#REF!</definedName>
    <definedName name="_xlnm._FilterDatabase" localSheetId="11" hidden="1">'당구-단체전'!$A$4:$AW$4</definedName>
    <definedName name="_xlnm._FilterDatabase" localSheetId="5" hidden="1">'당구-여자BIS(1쿠션)'!$AK$6:$AL$13</definedName>
    <definedName name="_xlnm._FilterDatabase" localSheetId="12" hidden="1">명단!$A$1:$I$275</definedName>
    <definedName name="_xlnm.Print_Area" localSheetId="3">'당구-남자BIS(1쿠션)'!$A$1:$AS$65</definedName>
    <definedName name="_xlnm.Print_Area" localSheetId="7">'당구-남자BIS(3쿠션)'!$A$1:$AS$65</definedName>
    <definedName name="_xlnm.Print_Area" localSheetId="4">'당구-남자BIW(1쿠션)'!$A$1:$AM$63</definedName>
    <definedName name="_xlnm.Print_Area" localSheetId="8">'당구-남자BIW(3쿠션)'!$A$1:$AM$63</definedName>
    <definedName name="_xlnm.Print_Area" localSheetId="11">'당구-단체전'!$A$1:$AM$63</definedName>
    <definedName name="_xlnm.Print_Area" localSheetId="5">'당구-여자BIS(1쿠션)'!$A$1:$AH$17</definedName>
    <definedName name="_xlnm.Print_Area" localSheetId="9">'당구-여자BIS(3쿠션)'!$A$1:$AH$18</definedName>
    <definedName name="_xlnm.Print_Area" localSheetId="6">'당구-여자BIW(1쿠션)'!$A$1:$AH$33</definedName>
    <definedName name="_xlnm.Print_Area" localSheetId="10">'당구-여자BIW(3쿠션)'!$A$1:$AH$33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3" i="48" l="1"/>
  <c r="AH63" i="48"/>
  <c r="AJ59" i="48"/>
  <c r="AH59" i="48"/>
  <c r="D59" i="48"/>
  <c r="B59" i="48"/>
  <c r="AJ55" i="48"/>
  <c r="AH55" i="48"/>
  <c r="D55" i="48"/>
  <c r="B55" i="48"/>
  <c r="AJ51" i="48"/>
  <c r="AH51" i="48"/>
  <c r="D51" i="48"/>
  <c r="B51" i="48"/>
  <c r="AJ47" i="48"/>
  <c r="AH47" i="48"/>
  <c r="D47" i="48"/>
  <c r="B47" i="48"/>
  <c r="AJ43" i="48"/>
  <c r="AH43" i="48"/>
  <c r="D43" i="48"/>
  <c r="B43" i="48"/>
  <c r="AJ39" i="48"/>
  <c r="AH39" i="48"/>
  <c r="D39" i="48"/>
  <c r="B39" i="48"/>
  <c r="AJ35" i="48"/>
  <c r="AH35" i="48"/>
  <c r="AJ31" i="48"/>
  <c r="AH31" i="48"/>
  <c r="AJ27" i="48"/>
  <c r="D27" i="48"/>
  <c r="B27" i="48"/>
  <c r="D23" i="48"/>
  <c r="B23" i="48"/>
  <c r="D19" i="48"/>
  <c r="B19" i="48"/>
  <c r="D15" i="48"/>
  <c r="B15" i="48"/>
  <c r="D11" i="48"/>
  <c r="B11" i="48"/>
  <c r="D7" i="48"/>
  <c r="B7" i="48"/>
  <c r="AM26" i="48"/>
  <c r="AH27" i="48" s="1"/>
  <c r="A34" i="48"/>
  <c r="D35" i="48" s="1"/>
  <c r="A30" i="48"/>
  <c r="D31" i="48" s="1"/>
  <c r="D27" i="44"/>
  <c r="B27" i="44"/>
  <c r="D23" i="44"/>
  <c r="B23" i="44"/>
  <c r="D19" i="44"/>
  <c r="B19" i="44"/>
  <c r="D15" i="44"/>
  <c r="B15" i="44"/>
  <c r="D11" i="44"/>
  <c r="B11" i="44"/>
  <c r="D7" i="44"/>
  <c r="B7" i="44"/>
  <c r="A38" i="44"/>
  <c r="D39" i="44" s="1"/>
  <c r="A34" i="44"/>
  <c r="D35" i="44" s="1"/>
  <c r="B46" i="51"/>
  <c r="D25" i="106"/>
  <c r="A24" i="106"/>
  <c r="B25" i="106" s="1"/>
  <c r="D17" i="106"/>
  <c r="B17" i="106"/>
  <c r="D9" i="106"/>
  <c r="B9" i="106"/>
  <c r="A8" i="49"/>
  <c r="D5" i="49"/>
  <c r="B5" i="49"/>
  <c r="B39" i="44" l="1"/>
  <c r="B35" i="48"/>
  <c r="B35" i="44"/>
  <c r="B31" i="48"/>
  <c r="A28" i="106"/>
  <c r="W22" i="41"/>
  <c r="S22" i="41"/>
  <c r="U16" i="41"/>
  <c r="W11" i="41"/>
  <c r="S11" i="41"/>
  <c r="U5" i="41"/>
  <c r="P61" i="41"/>
  <c r="P52" i="41"/>
  <c r="L61" i="41"/>
  <c r="L52" i="41"/>
  <c r="P49" i="41"/>
  <c r="P40" i="41"/>
  <c r="L49" i="41"/>
  <c r="L40" i="41"/>
  <c r="P37" i="41"/>
  <c r="P28" i="41"/>
  <c r="L37" i="41"/>
  <c r="L28" i="41"/>
  <c r="P25" i="41"/>
  <c r="P16" i="41"/>
  <c r="L25" i="41"/>
  <c r="L16" i="41"/>
  <c r="P13" i="41"/>
  <c r="P4" i="41"/>
  <c r="L13" i="41"/>
  <c r="L4" i="41"/>
  <c r="X22" i="40"/>
  <c r="T22" i="40"/>
  <c r="V16" i="40"/>
  <c r="X11" i="40"/>
  <c r="T11" i="40"/>
  <c r="V5" i="40"/>
  <c r="Q61" i="40"/>
  <c r="Q52" i="40"/>
  <c r="M61" i="40"/>
  <c r="M52" i="40"/>
  <c r="Q49" i="40"/>
  <c r="Q40" i="40"/>
  <c r="M49" i="40"/>
  <c r="M40" i="40"/>
  <c r="Q37" i="40"/>
  <c r="Q28" i="40"/>
  <c r="M37" i="40"/>
  <c r="M28" i="40"/>
  <c r="Q25" i="40"/>
  <c r="Q16" i="40"/>
  <c r="M25" i="40"/>
  <c r="M16" i="40"/>
  <c r="Q13" i="40"/>
  <c r="Q4" i="40"/>
  <c r="M13" i="40"/>
  <c r="M4" i="40"/>
  <c r="Z60" i="31"/>
  <c r="V60" i="31"/>
  <c r="Z51" i="31"/>
  <c r="V51" i="31"/>
  <c r="Z48" i="31"/>
  <c r="Z39" i="31"/>
  <c r="V48" i="31"/>
  <c r="V39" i="31"/>
  <c r="Z36" i="31"/>
  <c r="Z27" i="31"/>
  <c r="V36" i="31"/>
  <c r="V27" i="31"/>
  <c r="R60" i="31"/>
  <c r="R51" i="31"/>
  <c r="N60" i="31"/>
  <c r="N51" i="31"/>
  <c r="R48" i="31"/>
  <c r="R39" i="31"/>
  <c r="N48" i="31"/>
  <c r="N39" i="31"/>
  <c r="R36" i="31"/>
  <c r="R27" i="31"/>
  <c r="N36" i="31"/>
  <c r="N27" i="31"/>
  <c r="R24" i="31"/>
  <c r="R15" i="31"/>
  <c r="N24" i="31"/>
  <c r="N15" i="31"/>
  <c r="R12" i="31"/>
  <c r="R3" i="31"/>
  <c r="N12" i="31"/>
  <c r="N3" i="31"/>
  <c r="M18" i="102"/>
  <c r="L18" i="102"/>
  <c r="M14" i="102"/>
  <c r="L14" i="102"/>
  <c r="C14" i="102"/>
  <c r="B14" i="102"/>
  <c r="M10" i="102"/>
  <c r="L10" i="102"/>
  <c r="C10" i="102"/>
  <c r="B10" i="102"/>
  <c r="M10" i="101"/>
  <c r="L10" i="101"/>
  <c r="C10" i="101"/>
  <c r="B10" i="101"/>
  <c r="M6" i="101"/>
  <c r="L6" i="101"/>
  <c r="M18" i="100"/>
  <c r="L18" i="100"/>
  <c r="C18" i="100"/>
  <c r="B18" i="100"/>
  <c r="M14" i="100"/>
  <c r="L14" i="100"/>
  <c r="C14" i="100"/>
  <c r="B14" i="100"/>
  <c r="M10" i="100"/>
  <c r="L10" i="100"/>
  <c r="C10" i="100"/>
  <c r="B10" i="100"/>
  <c r="M6" i="100"/>
  <c r="L6" i="100"/>
  <c r="M30" i="99"/>
  <c r="L30" i="99"/>
  <c r="C30" i="99"/>
  <c r="B30" i="99"/>
  <c r="M26" i="99"/>
  <c r="L26" i="99"/>
  <c r="C26" i="99"/>
  <c r="B26" i="99"/>
  <c r="M22" i="99"/>
  <c r="L22" i="99"/>
  <c r="C22" i="99"/>
  <c r="B22" i="99"/>
  <c r="M14" i="99"/>
  <c r="L14" i="99"/>
  <c r="C14" i="99"/>
  <c r="B14" i="99"/>
  <c r="M10" i="99"/>
  <c r="L10" i="99"/>
  <c r="C10" i="99"/>
  <c r="B10" i="99"/>
  <c r="O62" i="98"/>
  <c r="N62" i="98"/>
  <c r="C62" i="98"/>
  <c r="B62" i="98"/>
  <c r="O58" i="98"/>
  <c r="N58" i="98"/>
  <c r="C58" i="98"/>
  <c r="B58" i="98"/>
  <c r="O54" i="98"/>
  <c r="N54" i="98"/>
  <c r="C54" i="98"/>
  <c r="B54" i="98"/>
  <c r="O50" i="98"/>
  <c r="N50" i="98"/>
  <c r="C50" i="98"/>
  <c r="B50" i="98"/>
  <c r="O46" i="98"/>
  <c r="N46" i="98"/>
  <c r="C46" i="98"/>
  <c r="B46" i="98"/>
  <c r="O42" i="98"/>
  <c r="N42" i="98"/>
  <c r="C42" i="98"/>
  <c r="B42" i="98"/>
  <c r="O34" i="98"/>
  <c r="N34" i="98"/>
  <c r="C34" i="98"/>
  <c r="B34" i="98"/>
  <c r="O30" i="98"/>
  <c r="N30" i="98"/>
  <c r="C30" i="98"/>
  <c r="B30" i="98"/>
  <c r="O26" i="98"/>
  <c r="N26" i="98"/>
  <c r="C26" i="98"/>
  <c r="B26" i="98"/>
  <c r="O22" i="98"/>
  <c r="N22" i="98"/>
  <c r="O18" i="98"/>
  <c r="N18" i="98"/>
  <c r="C18" i="98"/>
  <c r="B18" i="98"/>
  <c r="O14" i="98"/>
  <c r="N14" i="98"/>
  <c r="C14" i="98"/>
  <c r="B14" i="98"/>
  <c r="O10" i="98"/>
  <c r="N10" i="98"/>
  <c r="C10" i="98"/>
  <c r="B10" i="98"/>
  <c r="O62" i="97"/>
  <c r="N62" i="97"/>
  <c r="C62" i="97"/>
  <c r="B62" i="97"/>
  <c r="O58" i="97"/>
  <c r="N58" i="97"/>
  <c r="C58" i="97"/>
  <c r="B58" i="97"/>
  <c r="O46" i="97"/>
  <c r="N46" i="97"/>
  <c r="C46" i="97"/>
  <c r="B46" i="97"/>
  <c r="O42" i="97"/>
  <c r="N42" i="97"/>
  <c r="C42" i="97"/>
  <c r="B42" i="97"/>
  <c r="O38" i="97"/>
  <c r="N38" i="97"/>
  <c r="C38" i="97"/>
  <c r="B38" i="97"/>
  <c r="O30" i="97"/>
  <c r="N30" i="97"/>
  <c r="C30" i="97"/>
  <c r="B30" i="97"/>
  <c r="O26" i="97"/>
  <c r="N26" i="97"/>
  <c r="C26" i="97"/>
  <c r="B26" i="97"/>
  <c r="O22" i="97"/>
  <c r="N22" i="97"/>
  <c r="C22" i="97"/>
  <c r="B22" i="97"/>
  <c r="O14" i="97"/>
  <c r="N14" i="97"/>
  <c r="C14" i="97"/>
  <c r="B14" i="97"/>
  <c r="O10" i="97"/>
  <c r="N10" i="97"/>
  <c r="C10" i="97"/>
  <c r="B10" i="97"/>
  <c r="M30" i="72"/>
  <c r="L30" i="72"/>
  <c r="C30" i="72"/>
  <c r="B30" i="72"/>
  <c r="M26" i="72"/>
  <c r="L26" i="72"/>
  <c r="C26" i="72"/>
  <c r="B26" i="72"/>
  <c r="M22" i="72"/>
  <c r="L22" i="72"/>
  <c r="C22" i="72"/>
  <c r="B22" i="72"/>
  <c r="M18" i="72"/>
  <c r="L18" i="72"/>
  <c r="M14" i="72"/>
  <c r="L14" i="72"/>
  <c r="C14" i="72"/>
  <c r="B14" i="72"/>
  <c r="M10" i="72"/>
  <c r="L10" i="72"/>
  <c r="C10" i="72"/>
  <c r="B10" i="72"/>
  <c r="D29" i="106" l="1"/>
  <c r="AH28" i="106"/>
  <c r="B29" i="106"/>
  <c r="AH58" i="51"/>
  <c r="AH54" i="51"/>
  <c r="AH42" i="51"/>
  <c r="B42" i="51"/>
  <c r="AH38" i="51"/>
  <c r="AH34" i="51"/>
  <c r="B34" i="51"/>
  <c r="AH26" i="51"/>
  <c r="B26" i="51"/>
  <c r="AH22" i="51"/>
  <c r="B22" i="51"/>
  <c r="AH18" i="51"/>
  <c r="B18" i="51"/>
  <c r="AH10" i="51"/>
  <c r="B10" i="51"/>
  <c r="AH6" i="51"/>
  <c r="B6" i="51"/>
  <c r="AE17" i="49"/>
  <c r="AC17" i="49"/>
  <c r="D17" i="49"/>
  <c r="B17" i="49"/>
  <c r="AE13" i="49"/>
  <c r="AC13" i="49"/>
  <c r="D13" i="49"/>
  <c r="B13" i="49"/>
  <c r="AE9" i="49"/>
  <c r="AC9" i="49"/>
  <c r="D9" i="49"/>
  <c r="B9" i="49"/>
  <c r="AE5" i="49"/>
  <c r="AC5" i="49"/>
  <c r="A4" i="47"/>
  <c r="B5" i="47" s="1"/>
  <c r="A24" i="46"/>
  <c r="B25" i="46" s="1"/>
  <c r="D17" i="46"/>
  <c r="B17" i="46"/>
  <c r="D9" i="46"/>
  <c r="B9" i="46"/>
  <c r="AE17" i="45"/>
  <c r="AC17" i="45"/>
  <c r="D17" i="45"/>
  <c r="B17" i="45"/>
  <c r="AE13" i="45"/>
  <c r="AC13" i="45"/>
  <c r="D13" i="45"/>
  <c r="B13" i="45"/>
  <c r="AE9" i="45"/>
  <c r="AC9" i="45"/>
  <c r="D9" i="45"/>
  <c r="B9" i="45"/>
  <c r="AE5" i="45"/>
  <c r="AC5" i="45"/>
  <c r="D5" i="45"/>
  <c r="B5" i="45"/>
  <c r="A42" i="44"/>
  <c r="A4" i="43"/>
  <c r="B5" i="43" s="1"/>
  <c r="D43" i="44" l="1"/>
  <c r="B43" i="44"/>
  <c r="AC29" i="106"/>
  <c r="AH24" i="106"/>
  <c r="AE29" i="106"/>
  <c r="A58" i="51"/>
  <c r="B58" i="51" s="1"/>
  <c r="D5" i="47"/>
  <c r="AM22" i="48"/>
  <c r="A6" i="47"/>
  <c r="D25" i="46"/>
  <c r="A28" i="46"/>
  <c r="A46" i="44"/>
  <c r="D5" i="43"/>
  <c r="A6" i="43"/>
  <c r="AH23" i="48" l="1"/>
  <c r="AJ23" i="48"/>
  <c r="D47" i="44"/>
  <c r="B47" i="44"/>
  <c r="AC25" i="106"/>
  <c r="AE25" i="106"/>
  <c r="AH16" i="106"/>
  <c r="B54" i="51"/>
  <c r="AM18" i="48"/>
  <c r="B7" i="47"/>
  <c r="A8" i="47"/>
  <c r="D7" i="47"/>
  <c r="AH28" i="46"/>
  <c r="B29" i="46"/>
  <c r="D29" i="46"/>
  <c r="A50" i="44"/>
  <c r="B7" i="43"/>
  <c r="A8" i="43"/>
  <c r="D7" i="43"/>
  <c r="D51" i="44" l="1"/>
  <c r="B51" i="44"/>
  <c r="AH19" i="48"/>
  <c r="AJ19" i="48"/>
  <c r="AH12" i="106"/>
  <c r="AE17" i="106"/>
  <c r="AC17" i="106"/>
  <c r="AM14" i="48"/>
  <c r="B9" i="47"/>
  <c r="A12" i="47"/>
  <c r="D9" i="47"/>
  <c r="AE29" i="46"/>
  <c r="AH24" i="46"/>
  <c r="AC29" i="46"/>
  <c r="A54" i="44"/>
  <c r="B9" i="43"/>
  <c r="A12" i="43"/>
  <c r="D9" i="43"/>
  <c r="D55" i="44" l="1"/>
  <c r="B55" i="44"/>
  <c r="AH15" i="48"/>
  <c r="AJ15" i="48"/>
  <c r="AE13" i="106"/>
  <c r="AC13" i="106"/>
  <c r="AH8" i="106"/>
  <c r="AM10" i="48"/>
  <c r="B13" i="47"/>
  <c r="A14" i="47"/>
  <c r="A18" i="47" s="1"/>
  <c r="D13" i="47"/>
  <c r="AE25" i="46"/>
  <c r="AH16" i="46"/>
  <c r="AC25" i="46"/>
  <c r="A58" i="44"/>
  <c r="B13" i="43"/>
  <c r="A14" i="43"/>
  <c r="A16" i="43" s="1"/>
  <c r="D13" i="43"/>
  <c r="D59" i="44" l="1"/>
  <c r="B59" i="44"/>
  <c r="AH11" i="48"/>
  <c r="AJ11" i="48"/>
  <c r="B19" i="47"/>
  <c r="A20" i="47"/>
  <c r="A22" i="47" s="1"/>
  <c r="D19" i="47"/>
  <c r="A20" i="43"/>
  <c r="D17" i="43"/>
  <c r="B17" i="43"/>
  <c r="AE9" i="106"/>
  <c r="AC9" i="106"/>
  <c r="AM6" i="48"/>
  <c r="B15" i="47"/>
  <c r="D15" i="47"/>
  <c r="AE17" i="46"/>
  <c r="AC17" i="46"/>
  <c r="AH12" i="46"/>
  <c r="AM58" i="44"/>
  <c r="B15" i="43"/>
  <c r="D15" i="43"/>
  <c r="AJ7" i="48" l="1"/>
  <c r="AH7" i="48"/>
  <c r="AH59" i="44"/>
  <c r="AJ59" i="44"/>
  <c r="B21" i="47"/>
  <c r="D21" i="47"/>
  <c r="AC13" i="46"/>
  <c r="AH8" i="46"/>
  <c r="AE13" i="46"/>
  <c r="AM54" i="44"/>
  <c r="B21" i="43"/>
  <c r="A22" i="43"/>
  <c r="D21" i="43"/>
  <c r="AH55" i="44" l="1"/>
  <c r="AJ55" i="44"/>
  <c r="B23" i="47"/>
  <c r="A24" i="47"/>
  <c r="D23" i="47"/>
  <c r="AC9" i="46"/>
  <c r="AE9" i="46"/>
  <c r="AM50" i="44"/>
  <c r="B23" i="43"/>
  <c r="A24" i="43"/>
  <c r="D23" i="43"/>
  <c r="AH51" i="44" l="1"/>
  <c r="AM46" i="44"/>
  <c r="AJ51" i="44"/>
  <c r="B25" i="47"/>
  <c r="A28" i="47"/>
  <c r="D25" i="47"/>
  <c r="B25" i="43"/>
  <c r="A28" i="43"/>
  <c r="D25" i="43"/>
  <c r="AJ47" i="44" l="1"/>
  <c r="AH47" i="44"/>
  <c r="AM42" i="44"/>
  <c r="D29" i="47"/>
  <c r="B29" i="47"/>
  <c r="A30" i="47"/>
  <c r="AM38" i="44"/>
  <c r="B29" i="43"/>
  <c r="A30" i="43"/>
  <c r="D29" i="43"/>
  <c r="AH39" i="44" l="1"/>
  <c r="AJ39" i="44"/>
  <c r="AH43" i="44"/>
  <c r="AJ43" i="44"/>
  <c r="B31" i="47"/>
  <c r="A36" i="47"/>
  <c r="D31" i="47"/>
  <c r="AM34" i="44"/>
  <c r="B31" i="43"/>
  <c r="A36" i="43"/>
  <c r="D31" i="43"/>
  <c r="AH35" i="44" l="1"/>
  <c r="AM30" i="44"/>
  <c r="AJ35" i="44"/>
  <c r="B37" i="47"/>
  <c r="D37" i="47"/>
  <c r="A38" i="47"/>
  <c r="B37" i="43"/>
  <c r="A38" i="43"/>
  <c r="D37" i="43"/>
  <c r="AH31" i="44" l="1"/>
  <c r="AJ31" i="44"/>
  <c r="AM26" i="44"/>
  <c r="D39" i="47"/>
  <c r="B39" i="47"/>
  <c r="A40" i="47"/>
  <c r="AM22" i="44"/>
  <c r="B39" i="43"/>
  <c r="A40" i="43"/>
  <c r="D39" i="43"/>
  <c r="AJ23" i="44" l="1"/>
  <c r="AH23" i="44"/>
  <c r="AJ27" i="44"/>
  <c r="AH27" i="44"/>
  <c r="B41" i="47"/>
  <c r="D41" i="47"/>
  <c r="A42" i="47"/>
  <c r="AM18" i="44"/>
  <c r="D41" i="43"/>
  <c r="B41" i="43"/>
  <c r="A42" i="43"/>
  <c r="AJ19" i="44" l="1"/>
  <c r="AH19" i="44"/>
  <c r="B43" i="47"/>
  <c r="D43" i="47"/>
  <c r="A44" i="47"/>
  <c r="AM14" i="44"/>
  <c r="D43" i="43"/>
  <c r="B43" i="43"/>
  <c r="A44" i="43"/>
  <c r="AJ15" i="44" l="1"/>
  <c r="AH15" i="44"/>
  <c r="B45" i="47"/>
  <c r="A46" i="47"/>
  <c r="A50" i="47" s="1"/>
  <c r="D45" i="47"/>
  <c r="AM10" i="44"/>
  <c r="D45" i="43"/>
  <c r="B45" i="43"/>
  <c r="A46" i="43"/>
  <c r="AJ11" i="44" l="1"/>
  <c r="AH11" i="44"/>
  <c r="D51" i="47"/>
  <c r="A52" i="47"/>
  <c r="B51" i="47"/>
  <c r="B47" i="47"/>
  <c r="D47" i="47"/>
  <c r="AM6" i="44"/>
  <c r="D47" i="43"/>
  <c r="B47" i="43"/>
  <c r="A52" i="43"/>
  <c r="AJ7" i="44" l="1"/>
  <c r="AH7" i="44"/>
  <c r="B53" i="47"/>
  <c r="D53" i="47"/>
  <c r="A54" i="47"/>
  <c r="D53" i="43"/>
  <c r="B53" i="43"/>
  <c r="A54" i="43"/>
  <c r="B55" i="47" l="1"/>
  <c r="D55" i="47"/>
  <c r="A56" i="47"/>
  <c r="D55" i="43"/>
  <c r="B55" i="43"/>
  <c r="A56" i="43"/>
  <c r="B57" i="47" l="1"/>
  <c r="D57" i="47"/>
  <c r="A60" i="47"/>
  <c r="D57" i="43"/>
  <c r="B57" i="43"/>
  <c r="A60" i="43"/>
  <c r="B61" i="47" l="1"/>
  <c r="A62" i="47"/>
  <c r="D61" i="47"/>
  <c r="D61" i="43"/>
  <c r="B61" i="43"/>
  <c r="A62" i="43"/>
  <c r="B63" i="47" l="1"/>
  <c r="D63" i="47"/>
  <c r="AS62" i="47"/>
  <c r="D63" i="43"/>
  <c r="B63" i="43"/>
  <c r="AS62" i="43"/>
  <c r="AP63" i="47" l="1"/>
  <c r="AS60" i="47"/>
  <c r="AN63" i="47"/>
  <c r="AP63" i="43"/>
  <c r="AN63" i="43"/>
  <c r="AS60" i="43"/>
  <c r="AP61" i="47" l="1"/>
  <c r="AN61" i="47"/>
  <c r="AS56" i="47"/>
  <c r="AP61" i="43"/>
  <c r="AN61" i="43"/>
  <c r="AS56" i="43"/>
  <c r="AP57" i="47" l="1"/>
  <c r="AS54" i="47"/>
  <c r="AN57" i="47"/>
  <c r="AP57" i="43"/>
  <c r="AN57" i="43"/>
  <c r="AS54" i="43"/>
  <c r="AP55" i="47" l="1"/>
  <c r="AN55" i="47"/>
  <c r="AS52" i="47"/>
  <c r="AP55" i="43"/>
  <c r="AN55" i="43"/>
  <c r="AS52" i="43"/>
  <c r="AP53" i="47" l="1"/>
  <c r="AS46" i="47"/>
  <c r="AN53" i="47"/>
  <c r="AP53" i="43"/>
  <c r="AN53" i="43"/>
  <c r="AS46" i="43"/>
  <c r="AP47" i="47" l="1"/>
  <c r="AN47" i="47"/>
  <c r="AS44" i="47"/>
  <c r="AP47" i="43"/>
  <c r="AN47" i="43"/>
  <c r="AS44" i="43"/>
  <c r="AP45" i="47" l="1"/>
  <c r="AS42" i="47"/>
  <c r="AN45" i="47"/>
  <c r="AP45" i="43"/>
  <c r="AN45" i="43"/>
  <c r="AS42" i="43"/>
  <c r="AP43" i="47" l="1"/>
  <c r="AN43" i="47"/>
  <c r="AS40" i="47"/>
  <c r="AP43" i="43"/>
  <c r="AN43" i="43"/>
  <c r="AS38" i="43"/>
  <c r="AP41" i="47" l="1"/>
  <c r="AS38" i="47"/>
  <c r="AN41" i="47"/>
  <c r="AS36" i="43"/>
  <c r="AP39" i="43"/>
  <c r="AN39" i="43"/>
  <c r="AP39" i="47" l="1"/>
  <c r="AN39" i="47"/>
  <c r="AS36" i="47"/>
  <c r="AP37" i="43"/>
  <c r="AS34" i="43"/>
  <c r="AN37" i="43"/>
  <c r="AP37" i="47" l="1"/>
  <c r="AS30" i="47"/>
  <c r="AN37" i="47"/>
  <c r="AS32" i="43"/>
  <c r="AP35" i="43"/>
  <c r="AN35" i="43"/>
  <c r="AP31" i="47" l="1"/>
  <c r="AN31" i="47"/>
  <c r="AS28" i="47"/>
  <c r="AP33" i="43"/>
  <c r="AN33" i="43"/>
  <c r="AS30" i="43"/>
  <c r="AP29" i="47" l="1"/>
  <c r="AN29" i="47"/>
  <c r="AS26" i="47"/>
  <c r="AS28" i="43"/>
  <c r="AP31" i="43"/>
  <c r="AN31" i="43"/>
  <c r="AP27" i="47" l="1"/>
  <c r="AN27" i="47"/>
  <c r="AS24" i="47"/>
  <c r="AS24" i="43"/>
  <c r="AP29" i="43"/>
  <c r="AN29" i="43"/>
  <c r="AP25" i="47" l="1"/>
  <c r="AN25" i="47"/>
  <c r="AS22" i="47"/>
  <c r="AS22" i="43"/>
  <c r="AP25" i="43"/>
  <c r="AN25" i="43"/>
  <c r="AP23" i="47" l="1"/>
  <c r="AN23" i="47"/>
  <c r="AS20" i="47"/>
  <c r="AS18" i="47" s="1"/>
  <c r="AS20" i="43"/>
  <c r="AS16" i="43" s="1"/>
  <c r="AP23" i="43"/>
  <c r="AN23" i="43"/>
  <c r="AN19" i="47" l="1"/>
  <c r="AS14" i="47"/>
  <c r="AP19" i="47"/>
  <c r="AN17" i="43"/>
  <c r="AS14" i="43"/>
  <c r="AP17" i="43"/>
  <c r="AP21" i="47"/>
  <c r="AN21" i="47"/>
  <c r="AP21" i="43"/>
  <c r="AN21" i="43"/>
  <c r="AP15" i="47" l="1"/>
  <c r="AN15" i="47"/>
  <c r="AS12" i="47"/>
  <c r="AS12" i="43"/>
  <c r="AP15" i="43"/>
  <c r="AN15" i="43"/>
  <c r="AP13" i="47" l="1"/>
  <c r="AS8" i="47"/>
  <c r="AN13" i="47"/>
  <c r="AS8" i="43"/>
  <c r="AP13" i="43"/>
  <c r="AN13" i="43"/>
  <c r="AP9" i="47" l="1"/>
  <c r="AN9" i="47"/>
  <c r="AS6" i="47"/>
  <c r="AS6" i="43"/>
  <c r="AP9" i="43"/>
  <c r="AN9" i="43"/>
  <c r="AP7" i="47" l="1"/>
  <c r="AN7" i="47"/>
  <c r="AS4" i="47"/>
  <c r="AS4" i="43"/>
  <c r="AP7" i="43"/>
  <c r="AN7" i="43"/>
  <c r="AP5" i="47" l="1"/>
  <c r="AN5" i="47"/>
  <c r="AP5" i="43"/>
  <c r="AN5" i="43"/>
  <c r="C54" i="41" l="1"/>
  <c r="C52" i="41"/>
  <c r="C50" i="41"/>
  <c r="C48" i="41"/>
  <c r="C46" i="41"/>
  <c r="C44" i="41"/>
  <c r="C42" i="41"/>
  <c r="C40" i="41"/>
  <c r="C38" i="41"/>
  <c r="C36" i="41"/>
  <c r="C34" i="41"/>
  <c r="C32" i="41"/>
  <c r="C30" i="41"/>
  <c r="C28" i="41"/>
  <c r="C26" i="41"/>
  <c r="C24" i="41"/>
  <c r="C22" i="41"/>
  <c r="C20" i="41"/>
  <c r="C18" i="41"/>
  <c r="C16" i="41"/>
  <c r="C14" i="41"/>
  <c r="C12" i="41"/>
  <c r="C10" i="41"/>
  <c r="C8" i="41"/>
  <c r="C6" i="41"/>
  <c r="C4" i="41"/>
  <c r="C54" i="40"/>
  <c r="C52" i="40"/>
  <c r="C50" i="40"/>
  <c r="C48" i="40"/>
  <c r="C46" i="40"/>
  <c r="C44" i="40"/>
  <c r="C42" i="40"/>
  <c r="C40" i="40"/>
  <c r="C38" i="40"/>
  <c r="C36" i="40"/>
  <c r="C34" i="40"/>
  <c r="C32" i="40"/>
  <c r="C30" i="40"/>
  <c r="C28" i="40"/>
  <c r="C26" i="40"/>
  <c r="C24" i="40"/>
  <c r="C22" i="40"/>
  <c r="C20" i="40"/>
  <c r="C18" i="40"/>
  <c r="C16" i="40"/>
  <c r="C14" i="40"/>
  <c r="C12" i="40"/>
  <c r="C10" i="40"/>
  <c r="C8" i="40"/>
  <c r="C6" i="40"/>
  <c r="C4" i="40"/>
  <c r="C66" i="31"/>
  <c r="C64" i="31"/>
  <c r="C62" i="31"/>
  <c r="C60" i="31"/>
  <c r="C58" i="31"/>
  <c r="C56" i="31"/>
  <c r="C54" i="31"/>
  <c r="C52" i="31"/>
  <c r="C50" i="31"/>
  <c r="C48" i="31"/>
  <c r="C46" i="31"/>
  <c r="C44" i="31"/>
  <c r="C42" i="31"/>
  <c r="C40" i="31"/>
  <c r="C38" i="31"/>
  <c r="C36" i="31"/>
  <c r="C34" i="31"/>
  <c r="C32" i="31"/>
  <c r="C30" i="31"/>
  <c r="C28" i="31"/>
  <c r="C26" i="31"/>
  <c r="C24" i="31"/>
  <c r="C22" i="31"/>
  <c r="C20" i="31"/>
  <c r="C18" i="31"/>
  <c r="C16" i="31"/>
  <c r="C14" i="31"/>
  <c r="C12" i="31"/>
  <c r="C10" i="31"/>
  <c r="C8" i="31"/>
  <c r="C6" i="31"/>
  <c r="C4" i="31" l="1"/>
</calcChain>
</file>

<file path=xl/sharedStrings.xml><?xml version="1.0" encoding="utf-8"?>
<sst xmlns="http://schemas.openxmlformats.org/spreadsheetml/2006/main" count="3742" uniqueCount="694">
  <si>
    <t>선수명</t>
    <phoneticPr fontId="1" type="noConversion"/>
  </si>
  <si>
    <t>시군</t>
    <phoneticPr fontId="1" type="noConversion"/>
  </si>
  <si>
    <t>번호</t>
    <phoneticPr fontId="1" type="noConversion"/>
  </si>
  <si>
    <t>NO</t>
    <phoneticPr fontId="1" type="noConversion"/>
  </si>
  <si>
    <t>소속</t>
    <phoneticPr fontId="1" type="noConversion"/>
  </si>
  <si>
    <t>Final</t>
    <phoneticPr fontId="1" type="noConversion"/>
  </si>
  <si>
    <t>선수1</t>
    <phoneticPr fontId="1" type="noConversion"/>
  </si>
  <si>
    <t>선수2</t>
    <phoneticPr fontId="1" type="noConversion"/>
  </si>
  <si>
    <t>선수3</t>
    <phoneticPr fontId="1" type="noConversion"/>
  </si>
  <si>
    <t>선수4</t>
    <phoneticPr fontId="1" type="noConversion"/>
  </si>
  <si>
    <t>의왕시</t>
  </si>
  <si>
    <t>양주시</t>
    <phoneticPr fontId="1" type="noConversion"/>
  </si>
  <si>
    <t>광주시</t>
  </si>
  <si>
    <t>광주시</t>
    <phoneticPr fontId="1" type="noConversion"/>
  </si>
  <si>
    <t>결승</t>
    <phoneticPr fontId="1" type="noConversion"/>
  </si>
  <si>
    <t>A조</t>
    <phoneticPr fontId="1" type="noConversion"/>
  </si>
  <si>
    <t>B조</t>
    <phoneticPr fontId="1" type="noConversion"/>
  </si>
  <si>
    <t>조별</t>
    <phoneticPr fontId="14" type="noConversion"/>
  </si>
  <si>
    <t>번호</t>
    <phoneticPr fontId="14" type="noConversion"/>
  </si>
  <si>
    <t>비고</t>
    <phoneticPr fontId="14" type="noConversion"/>
  </si>
  <si>
    <t>시군</t>
    <phoneticPr fontId="14" type="noConversion"/>
  </si>
  <si>
    <t>성명</t>
    <phoneticPr fontId="1" type="noConversion"/>
  </si>
  <si>
    <t>연천</t>
    <phoneticPr fontId="1" type="noConversion"/>
  </si>
  <si>
    <t>부천</t>
    <phoneticPr fontId="1" type="noConversion"/>
  </si>
  <si>
    <t>성남</t>
    <phoneticPr fontId="1" type="noConversion"/>
  </si>
  <si>
    <t>하남</t>
    <phoneticPr fontId="1" type="noConversion"/>
  </si>
  <si>
    <t>▶ Individual BC2 Tournament</t>
    <phoneticPr fontId="1" type="noConversion"/>
  </si>
  <si>
    <t>Round of 32</t>
    <phoneticPr fontId="1" type="noConversion"/>
  </si>
  <si>
    <t>Round of 16</t>
    <phoneticPr fontId="1" type="noConversion"/>
  </si>
  <si>
    <t>Quarter-Finals</t>
    <phoneticPr fontId="1" type="noConversion"/>
  </si>
  <si>
    <t>Semi-Finals</t>
    <phoneticPr fontId="1" type="noConversion"/>
  </si>
  <si>
    <t>Final</t>
  </si>
  <si>
    <t>BYE</t>
    <phoneticPr fontId="1" type="noConversion"/>
  </si>
  <si>
    <t>17-5/11 11::00 (4)</t>
    <phoneticPr fontId="1" type="noConversion"/>
  </si>
  <si>
    <t>1- 5/10. 13:00 (1)</t>
    <phoneticPr fontId="1" type="noConversion"/>
  </si>
  <si>
    <t>9- 5/10. 15:00 (1)</t>
    <phoneticPr fontId="1" type="noConversion"/>
  </si>
  <si>
    <t>김포시</t>
  </si>
  <si>
    <t>성남시</t>
  </si>
  <si>
    <t>수원시</t>
  </si>
  <si>
    <t>2- 5/10. 13:00 (2)</t>
    <phoneticPr fontId="1" type="noConversion"/>
  </si>
  <si>
    <t>시흥시</t>
  </si>
  <si>
    <t>용인시</t>
  </si>
  <si>
    <t>8- 5/10. 14:00 (4)</t>
    <phoneticPr fontId="1" type="noConversion"/>
  </si>
  <si>
    <t xml:space="preserve"> </t>
    <phoneticPr fontId="1" type="noConversion"/>
  </si>
  <si>
    <t>의정부시</t>
  </si>
  <si>
    <t>이천시</t>
  </si>
  <si>
    <t>3- 5/10. 13:00 (3)</t>
    <phoneticPr fontId="1" type="noConversion"/>
  </si>
  <si>
    <t>12- 5/11 09:00 (3)</t>
    <phoneticPr fontId="1" type="noConversion"/>
  </si>
  <si>
    <t>4- 5/10. 13:00 (4)</t>
    <phoneticPr fontId="1" type="noConversion"/>
  </si>
  <si>
    <t>7- 5/10. 14:00 (3)</t>
    <phoneticPr fontId="1" type="noConversion"/>
  </si>
  <si>
    <t>5- 5/10. 14:00 (1)</t>
    <phoneticPr fontId="1" type="noConversion"/>
  </si>
  <si>
    <t>6- 5/10. 14:00 (2)</t>
    <phoneticPr fontId="1" type="noConversion"/>
  </si>
  <si>
    <t>3, 4위</t>
    <phoneticPr fontId="1" type="noConversion"/>
  </si>
  <si>
    <t>김포시</t>
    <phoneticPr fontId="1" type="noConversion"/>
  </si>
  <si>
    <t>수원시</t>
    <phoneticPr fontId="1" type="noConversion"/>
  </si>
  <si>
    <t>시흥시</t>
    <phoneticPr fontId="1" type="noConversion"/>
  </si>
  <si>
    <t>용인시</t>
    <phoneticPr fontId="1" type="noConversion"/>
  </si>
  <si>
    <t>이천시</t>
    <phoneticPr fontId="1" type="noConversion"/>
  </si>
  <si>
    <t>제12회 경기도장애인체육대회 2022 용인 게이트볼 종목
2022. 9. 1.(목) ~ 9. 3.(토)</t>
    <phoneticPr fontId="1" type="noConversion"/>
  </si>
  <si>
    <t>의정부</t>
    <phoneticPr fontId="1" type="noConversion"/>
  </si>
  <si>
    <t>시군</t>
    <phoneticPr fontId="1" type="noConversion"/>
  </si>
  <si>
    <t>안산시</t>
  </si>
  <si>
    <t>포천</t>
    <phoneticPr fontId="1" type="noConversion"/>
  </si>
  <si>
    <t>광명</t>
    <phoneticPr fontId="1" type="noConversion"/>
  </si>
  <si>
    <t>과천</t>
    <phoneticPr fontId="1" type="noConversion"/>
  </si>
  <si>
    <t>양평</t>
    <phoneticPr fontId="1" type="noConversion"/>
  </si>
  <si>
    <t>남양주</t>
    <phoneticPr fontId="1" type="noConversion"/>
  </si>
  <si>
    <t>안산</t>
    <phoneticPr fontId="1" type="noConversion"/>
  </si>
  <si>
    <t>안성</t>
    <phoneticPr fontId="1" type="noConversion"/>
  </si>
  <si>
    <t>여주</t>
    <phoneticPr fontId="1" type="noConversion"/>
  </si>
  <si>
    <t>군포</t>
    <phoneticPr fontId="1" type="noConversion"/>
  </si>
  <si>
    <t>화성</t>
    <phoneticPr fontId="1" type="noConversion"/>
  </si>
  <si>
    <t>파주</t>
    <phoneticPr fontId="1" type="noConversion"/>
  </si>
  <si>
    <t>하남</t>
    <phoneticPr fontId="1" type="noConversion"/>
  </si>
  <si>
    <t>동두천</t>
    <phoneticPr fontId="1" type="noConversion"/>
  </si>
  <si>
    <t>구리</t>
    <phoneticPr fontId="1" type="noConversion"/>
  </si>
  <si>
    <t>김포</t>
    <phoneticPr fontId="1" type="noConversion"/>
  </si>
  <si>
    <t>부천</t>
    <phoneticPr fontId="1" type="noConversion"/>
  </si>
  <si>
    <t>오산</t>
    <phoneticPr fontId="1" type="noConversion"/>
  </si>
  <si>
    <t>광주</t>
    <phoneticPr fontId="1" type="noConversion"/>
  </si>
  <si>
    <t>시흥</t>
    <phoneticPr fontId="1" type="noConversion"/>
  </si>
  <si>
    <t>용인</t>
    <phoneticPr fontId="1" type="noConversion"/>
  </si>
  <si>
    <t>수원</t>
    <phoneticPr fontId="1" type="noConversion"/>
  </si>
  <si>
    <t>성남</t>
    <phoneticPr fontId="1" type="noConversion"/>
  </si>
  <si>
    <t>가평</t>
    <phoneticPr fontId="1" type="noConversion"/>
  </si>
  <si>
    <t>양주</t>
    <phoneticPr fontId="1" type="noConversion"/>
  </si>
  <si>
    <t>의왕</t>
    <phoneticPr fontId="1" type="noConversion"/>
  </si>
  <si>
    <t>연천</t>
    <phoneticPr fontId="1" type="noConversion"/>
  </si>
  <si>
    <t>이천</t>
    <phoneticPr fontId="1" type="noConversion"/>
  </si>
  <si>
    <t>추첨순서</t>
    <phoneticPr fontId="1" type="noConversion"/>
  </si>
  <si>
    <t>화성</t>
    <phoneticPr fontId="1" type="noConversion"/>
  </si>
  <si>
    <t>포천</t>
    <phoneticPr fontId="1" type="noConversion"/>
  </si>
  <si>
    <t>광주</t>
    <phoneticPr fontId="1" type="noConversion"/>
  </si>
  <si>
    <t>1코트</t>
    <phoneticPr fontId="14" type="noConversion"/>
  </si>
  <si>
    <t>2코트</t>
    <phoneticPr fontId="14" type="noConversion"/>
  </si>
  <si>
    <t>3코트</t>
    <phoneticPr fontId="14" type="noConversion"/>
  </si>
  <si>
    <t>4코트</t>
    <phoneticPr fontId="14" type="noConversion"/>
  </si>
  <si>
    <t>5코트</t>
    <phoneticPr fontId="14" type="noConversion"/>
  </si>
  <si>
    <t>6코트</t>
    <phoneticPr fontId="14" type="noConversion"/>
  </si>
  <si>
    <t>7코트</t>
    <phoneticPr fontId="14" type="noConversion"/>
  </si>
  <si>
    <t>8코트</t>
    <phoneticPr fontId="14" type="noConversion"/>
  </si>
  <si>
    <t>하남시</t>
  </si>
  <si>
    <t>BUY</t>
    <phoneticPr fontId="1" type="noConversion"/>
  </si>
  <si>
    <t>BIS 男 1쿠션 대진표</t>
    <phoneticPr fontId="1" type="noConversion"/>
  </si>
  <si>
    <t>시.군</t>
    <phoneticPr fontId="1" type="noConversion"/>
  </si>
  <si>
    <t>안양시</t>
  </si>
  <si>
    <t>양주시</t>
  </si>
  <si>
    <t>16:00~1T</t>
    <phoneticPr fontId="1" type="noConversion"/>
  </si>
  <si>
    <t>16:00~2T</t>
    <phoneticPr fontId="1" type="noConversion"/>
  </si>
  <si>
    <t>평택시</t>
  </si>
  <si>
    <t>포천시</t>
  </si>
  <si>
    <t>화성시</t>
  </si>
  <si>
    <t>BIW 男1쿠션 대진표</t>
    <phoneticPr fontId="1" type="noConversion"/>
  </si>
  <si>
    <t>BIS 女1쿠션 대진표</t>
    <phoneticPr fontId="1" type="noConversion"/>
  </si>
  <si>
    <t>시군명</t>
    <phoneticPr fontId="1" type="noConversion"/>
  </si>
  <si>
    <t>성 명</t>
    <phoneticPr fontId="1" type="noConversion"/>
  </si>
  <si>
    <t>14:00 ~ 12T</t>
    <phoneticPr fontId="1" type="noConversion"/>
  </si>
  <si>
    <t>BIW 女1쿠션 대진표</t>
    <phoneticPr fontId="1" type="noConversion"/>
  </si>
  <si>
    <t>15:00 ~ 9T</t>
    <phoneticPr fontId="1" type="noConversion"/>
  </si>
  <si>
    <t>15:00 ~ 12T</t>
    <phoneticPr fontId="1" type="noConversion"/>
  </si>
  <si>
    <t>14:00 ~ 13T</t>
    <phoneticPr fontId="1" type="noConversion"/>
  </si>
  <si>
    <t>15:00 ~ 10T</t>
    <phoneticPr fontId="1" type="noConversion"/>
  </si>
  <si>
    <t>15:00 ~ 11T</t>
    <phoneticPr fontId="1" type="noConversion"/>
  </si>
  <si>
    <t>BIS 男 3쿠션 대진표</t>
    <phoneticPr fontId="1" type="noConversion"/>
  </si>
  <si>
    <t>14:00~1T</t>
    <phoneticPr fontId="1" type="noConversion"/>
  </si>
  <si>
    <t>14:00~4T</t>
    <phoneticPr fontId="1" type="noConversion"/>
  </si>
  <si>
    <t>15:00~1T</t>
    <phoneticPr fontId="1" type="noConversion"/>
  </si>
  <si>
    <t>15:00~2T</t>
    <phoneticPr fontId="1" type="noConversion"/>
  </si>
  <si>
    <t>14:00~2T</t>
    <phoneticPr fontId="1" type="noConversion"/>
  </si>
  <si>
    <t>14:00~3T</t>
    <phoneticPr fontId="1" type="noConversion"/>
  </si>
  <si>
    <t>BIW 男3쿠션 대진표</t>
    <phoneticPr fontId="1" type="noConversion"/>
  </si>
  <si>
    <t>BIS 女3쿠션 대진표</t>
    <phoneticPr fontId="1" type="noConversion"/>
  </si>
  <si>
    <t>BIW 女3쿠션 대진표</t>
    <phoneticPr fontId="1" type="noConversion"/>
  </si>
  <si>
    <t>남녀 혼합 OPEN 단체전 대진표</t>
    <phoneticPr fontId="1" type="noConversion"/>
  </si>
  <si>
    <t>Quarter-Finals</t>
  </si>
  <si>
    <t>군포시</t>
    <phoneticPr fontId="1" type="noConversion"/>
  </si>
  <si>
    <t>안산시</t>
    <phoneticPr fontId="1" type="noConversion"/>
  </si>
  <si>
    <t>안양시</t>
    <phoneticPr fontId="1" type="noConversion"/>
  </si>
  <si>
    <t>선수</t>
    <phoneticPr fontId="1" type="noConversion"/>
  </si>
  <si>
    <t>하남시</t>
    <phoneticPr fontId="1" type="noConversion"/>
  </si>
  <si>
    <r>
      <t xml:space="preserve">제12회 경기도장애인체육대회'22 용인' (BC1 개인전) (16강)
</t>
    </r>
    <r>
      <rPr>
        <sz val="11"/>
        <color theme="1"/>
        <rFont val="휴먼둥근헤드라인"/>
        <family val="1"/>
        <charset val="129"/>
      </rPr>
      <t>2022. 09. 01.(목) ~ 09. 03.(토)</t>
    </r>
    <phoneticPr fontId="1" type="noConversion"/>
  </si>
  <si>
    <t xml:space="preserve">  ▶ Individual BC1 Tournament</t>
    <phoneticPr fontId="1" type="noConversion"/>
  </si>
  <si>
    <t>광명시</t>
  </si>
  <si>
    <t>방경학</t>
  </si>
  <si>
    <t>강형구</t>
  </si>
  <si>
    <t>정희철</t>
  </si>
  <si>
    <t>엄의수</t>
    <phoneticPr fontId="1" type="noConversion"/>
  </si>
  <si>
    <t>오윤정</t>
  </si>
  <si>
    <t>정성준</t>
  </si>
  <si>
    <t>이이순</t>
  </si>
  <si>
    <t>박상민</t>
  </si>
  <si>
    <t>전창기</t>
  </si>
  <si>
    <t>박소현</t>
  </si>
  <si>
    <t>장상석</t>
  </si>
  <si>
    <t>제12회 경기도장애인체육대회'22 용인' (BC2 개인전) (32강)
2022. 09. 01.(목) ~ 09. 03.(토)</t>
    <phoneticPr fontId="1" type="noConversion"/>
  </si>
  <si>
    <t>최이슬</t>
  </si>
  <si>
    <t>홍원화</t>
  </si>
  <si>
    <t>김봉준</t>
  </si>
  <si>
    <t>김경원</t>
  </si>
  <si>
    <t>강민산</t>
  </si>
  <si>
    <t>천미진</t>
  </si>
  <si>
    <t>신인혁</t>
  </si>
  <si>
    <t>김광욱</t>
  </si>
  <si>
    <t>m</t>
    <phoneticPr fontId="1" type="noConversion"/>
  </si>
  <si>
    <t>서민규</t>
  </si>
  <si>
    <t>박한규</t>
  </si>
  <si>
    <t>최병철</t>
  </si>
  <si>
    <t>이수련</t>
  </si>
  <si>
    <t>김수진</t>
  </si>
  <si>
    <t>이휘윤</t>
  </si>
  <si>
    <t>홍미연</t>
  </si>
  <si>
    <t>정영민</t>
  </si>
  <si>
    <t>박충실</t>
  </si>
  <si>
    <t>이병주</t>
  </si>
  <si>
    <t>나문채</t>
  </si>
  <si>
    <t>최준민</t>
  </si>
  <si>
    <t>제12회 경기도장애인체육대회'22 용인' (BC3 개인전) (32강)
2022. 09. 01.(목) ~ 09. 03.(토)</t>
    <phoneticPr fontId="1" type="noConversion"/>
  </si>
  <si>
    <t>▶ Individual BC3 Tournament</t>
    <phoneticPr fontId="1" type="noConversion"/>
  </si>
  <si>
    <t>최명섭</t>
  </si>
  <si>
    <t>조성민</t>
  </si>
  <si>
    <t>명한누리</t>
  </si>
  <si>
    <t>윤선희</t>
  </si>
  <si>
    <t>한지민</t>
    <phoneticPr fontId="1" type="noConversion"/>
  </si>
  <si>
    <t>김한수</t>
  </si>
  <si>
    <t>송기종</t>
  </si>
  <si>
    <t>김상곤</t>
  </si>
  <si>
    <t>진영균</t>
  </si>
  <si>
    <t>조영준</t>
  </si>
  <si>
    <t>윤현진</t>
  </si>
  <si>
    <t>조호준</t>
  </si>
  <si>
    <t>김준엽</t>
  </si>
  <si>
    <t>최하은</t>
  </si>
  <si>
    <t>전봉권</t>
  </si>
  <si>
    <t>민영준</t>
  </si>
  <si>
    <t>정주영</t>
  </si>
  <si>
    <t>주재상</t>
  </si>
  <si>
    <t>최우준</t>
  </si>
  <si>
    <t>유서영</t>
  </si>
  <si>
    <t>김지훈</t>
  </si>
  <si>
    <t>안진영</t>
  </si>
  <si>
    <t>정옥수</t>
  </si>
  <si>
    <t>길근수</t>
  </si>
  <si>
    <t>최익종</t>
  </si>
  <si>
    <t>제12회 경기도장애인체육대회'22 용인' (BC4 개인전) (16강)
2022. 09. 01.(목) ~ 09. 03.(토)</t>
    <phoneticPr fontId="1" type="noConversion"/>
  </si>
  <si>
    <t>김성현</t>
    <phoneticPr fontId="1" type="noConversion"/>
  </si>
  <si>
    <t>양효석</t>
  </si>
  <si>
    <t>이선구</t>
  </si>
  <si>
    <t>박순란</t>
  </si>
  <si>
    <t>구영인</t>
  </si>
  <si>
    <t>이명순</t>
  </si>
  <si>
    <t>장성육</t>
  </si>
  <si>
    <t>황현정</t>
  </si>
  <si>
    <t>박제희</t>
  </si>
  <si>
    <t>오석금</t>
  </si>
  <si>
    <t>제12회 경기도장애인체육대회'22 용인' (BC3 페어) (8강)
2022. 09. 01.(목) ~ 09. 03.(토)</t>
    <phoneticPr fontId="1" type="noConversion"/>
  </si>
  <si>
    <t xml:space="preserve">  ▶ Individual BC3 Pairs Tournament</t>
    <phoneticPr fontId="1" type="noConversion"/>
  </si>
  <si>
    <t>조성민</t>
    <phoneticPr fontId="1" type="noConversion"/>
  </si>
  <si>
    <t>명한누리</t>
    <phoneticPr fontId="1" type="noConversion"/>
  </si>
  <si>
    <t>송기종</t>
    <phoneticPr fontId="1" type="noConversion"/>
  </si>
  <si>
    <t>김상곤</t>
    <phoneticPr fontId="1" type="noConversion"/>
  </si>
  <si>
    <t>진영균</t>
    <phoneticPr fontId="1" type="noConversion"/>
  </si>
  <si>
    <t>조영준</t>
    <phoneticPr fontId="1" type="noConversion"/>
  </si>
  <si>
    <t>김준엽</t>
    <phoneticPr fontId="1" type="noConversion"/>
  </si>
  <si>
    <t>조호준</t>
    <phoneticPr fontId="1" type="noConversion"/>
  </si>
  <si>
    <t>윤현진</t>
    <phoneticPr fontId="1" type="noConversion"/>
  </si>
  <si>
    <t>최하은</t>
    <phoneticPr fontId="1" type="noConversion"/>
  </si>
  <si>
    <t>전봉권</t>
    <phoneticPr fontId="1" type="noConversion"/>
  </si>
  <si>
    <t>최우준</t>
    <phoneticPr fontId="1" type="noConversion"/>
  </si>
  <si>
    <t>주재상</t>
    <phoneticPr fontId="1" type="noConversion"/>
  </si>
  <si>
    <t>안진영</t>
    <phoneticPr fontId="1" type="noConversion"/>
  </si>
  <si>
    <t>정옥수</t>
    <phoneticPr fontId="1" type="noConversion"/>
  </si>
  <si>
    <t>제12회 경기도장애인체육대회'22 용인' (BC4 페어) (4강)
2022. 09. 01.(목) ~ 09. 03.(토)</t>
    <phoneticPr fontId="1" type="noConversion"/>
  </si>
  <si>
    <t xml:space="preserve"> ▶ Individual  BC4 Pairs  Tournament</t>
    <phoneticPr fontId="1" type="noConversion"/>
  </si>
  <si>
    <t xml:space="preserve">Semi-Finals </t>
    <phoneticPr fontId="1" type="noConversion"/>
  </si>
  <si>
    <t>양효석</t>
    <phoneticPr fontId="1" type="noConversion"/>
  </si>
  <si>
    <t>박순란</t>
    <phoneticPr fontId="1" type="noConversion"/>
  </si>
  <si>
    <t>이선구</t>
    <phoneticPr fontId="1" type="noConversion"/>
  </si>
  <si>
    <t>장성육</t>
    <phoneticPr fontId="1" type="noConversion"/>
  </si>
  <si>
    <t>이명순</t>
    <phoneticPr fontId="1" type="noConversion"/>
  </si>
  <si>
    <t>구영인</t>
    <phoneticPr fontId="1" type="noConversion"/>
  </si>
  <si>
    <t>배순애</t>
    <phoneticPr fontId="1" type="noConversion"/>
  </si>
  <si>
    <t>정유화</t>
    <phoneticPr fontId="1" type="noConversion"/>
  </si>
  <si>
    <t>제12회 경기도장애인체육대회'22 용인' (BC1,2 단체전) (8강)
2022. 09. 01.(목) ~ 09. 03.(토)</t>
    <phoneticPr fontId="1" type="noConversion"/>
  </si>
  <si>
    <t>김경원</t>
    <phoneticPr fontId="1" type="noConversion"/>
  </si>
  <si>
    <t>강민산</t>
    <phoneticPr fontId="1" type="noConversion"/>
  </si>
  <si>
    <t>정성준</t>
    <phoneticPr fontId="1" type="noConversion"/>
  </si>
  <si>
    <t>오윤정</t>
    <phoneticPr fontId="1" type="noConversion"/>
  </si>
  <si>
    <t>박한규</t>
    <phoneticPr fontId="1" type="noConversion"/>
  </si>
  <si>
    <t>최병철</t>
    <phoneticPr fontId="1" type="noConversion"/>
  </si>
  <si>
    <t>서민규</t>
    <phoneticPr fontId="1" type="noConversion"/>
  </si>
  <si>
    <t>이수련</t>
    <phoneticPr fontId="1" type="noConversion"/>
  </si>
  <si>
    <t>김수진</t>
    <phoneticPr fontId="1" type="noConversion"/>
  </si>
  <si>
    <t>이휘윤</t>
    <phoneticPr fontId="1" type="noConversion"/>
  </si>
  <si>
    <t>박상민</t>
    <phoneticPr fontId="1" type="noConversion"/>
  </si>
  <si>
    <t>전창기</t>
    <phoneticPr fontId="1" type="noConversion"/>
  </si>
  <si>
    <t>박소현</t>
    <phoneticPr fontId="1" type="noConversion"/>
  </si>
  <si>
    <t>홍미연</t>
    <phoneticPr fontId="1" type="noConversion"/>
  </si>
  <si>
    <t>정영민</t>
    <phoneticPr fontId="1" type="noConversion"/>
  </si>
  <si>
    <t>남상근</t>
    <phoneticPr fontId="1" type="noConversion"/>
  </si>
  <si>
    <t>이성옥</t>
    <phoneticPr fontId="1" type="noConversion"/>
  </si>
  <si>
    <t>1경기</t>
    <phoneticPr fontId="1" type="noConversion"/>
  </si>
  <si>
    <t>2경기</t>
    <phoneticPr fontId="1" type="noConversion"/>
  </si>
  <si>
    <t>4경기</t>
    <phoneticPr fontId="1" type="noConversion"/>
  </si>
  <si>
    <t>3경기</t>
    <phoneticPr fontId="1" type="noConversion"/>
  </si>
  <si>
    <t>1코트</t>
    <phoneticPr fontId="1" type="noConversion"/>
  </si>
  <si>
    <t>2코트</t>
    <phoneticPr fontId="1" type="noConversion"/>
  </si>
  <si>
    <t>3코트</t>
    <phoneticPr fontId="1" type="noConversion"/>
  </si>
  <si>
    <t>4코트</t>
    <phoneticPr fontId="1" type="noConversion"/>
  </si>
  <si>
    <t>5코트</t>
    <phoneticPr fontId="1" type="noConversion"/>
  </si>
  <si>
    <t>6코트</t>
    <phoneticPr fontId="1" type="noConversion"/>
  </si>
  <si>
    <t>7코트</t>
    <phoneticPr fontId="1" type="noConversion"/>
  </si>
  <si>
    <t>예비코트</t>
    <phoneticPr fontId="1" type="noConversion"/>
  </si>
  <si>
    <t>가평</t>
  </si>
  <si>
    <t>과천</t>
  </si>
  <si>
    <t>광명</t>
  </si>
  <si>
    <t>구리</t>
  </si>
  <si>
    <t>군포</t>
  </si>
  <si>
    <t>김포</t>
  </si>
  <si>
    <t>남양주</t>
  </si>
  <si>
    <t>동두천</t>
  </si>
  <si>
    <t>부천</t>
  </si>
  <si>
    <t>성남</t>
  </si>
  <si>
    <t>김포</t>
    <phoneticPr fontId="1" type="noConversion"/>
  </si>
  <si>
    <t>과천</t>
    <phoneticPr fontId="1" type="noConversion"/>
  </si>
  <si>
    <t>광명</t>
    <phoneticPr fontId="1" type="noConversion"/>
  </si>
  <si>
    <t>광주</t>
    <phoneticPr fontId="1" type="noConversion"/>
  </si>
  <si>
    <t>구리</t>
    <phoneticPr fontId="1" type="noConversion"/>
  </si>
  <si>
    <t>군포</t>
    <phoneticPr fontId="1" type="noConversion"/>
  </si>
  <si>
    <t>남양주</t>
    <phoneticPr fontId="1" type="noConversion"/>
  </si>
  <si>
    <t>동두천</t>
    <phoneticPr fontId="1" type="noConversion"/>
  </si>
  <si>
    <t>부천</t>
    <phoneticPr fontId="1" type="noConversion"/>
  </si>
  <si>
    <t>성남</t>
    <phoneticPr fontId="1" type="noConversion"/>
  </si>
  <si>
    <t>수원</t>
  </si>
  <si>
    <t>수원</t>
    <phoneticPr fontId="1" type="noConversion"/>
  </si>
  <si>
    <t>시흥</t>
  </si>
  <si>
    <t>시흥</t>
    <phoneticPr fontId="1" type="noConversion"/>
  </si>
  <si>
    <t>안산</t>
  </si>
  <si>
    <t>안산</t>
    <phoneticPr fontId="1" type="noConversion"/>
  </si>
  <si>
    <t>안성</t>
  </si>
  <si>
    <t>안성</t>
    <phoneticPr fontId="1" type="noConversion"/>
  </si>
  <si>
    <t>양주</t>
    <phoneticPr fontId="1" type="noConversion"/>
  </si>
  <si>
    <t>양평</t>
  </si>
  <si>
    <t>양평</t>
    <phoneticPr fontId="1" type="noConversion"/>
  </si>
  <si>
    <t>여주</t>
  </si>
  <si>
    <t>여주</t>
    <phoneticPr fontId="1" type="noConversion"/>
  </si>
  <si>
    <t>연천</t>
  </si>
  <si>
    <t>연천</t>
    <phoneticPr fontId="1" type="noConversion"/>
  </si>
  <si>
    <t>오산</t>
  </si>
  <si>
    <t>오산</t>
    <phoneticPr fontId="1" type="noConversion"/>
  </si>
  <si>
    <t>용인</t>
  </si>
  <si>
    <t>용인</t>
    <phoneticPr fontId="1" type="noConversion"/>
  </si>
  <si>
    <t>의왕</t>
  </si>
  <si>
    <t>의왕</t>
    <phoneticPr fontId="1" type="noConversion"/>
  </si>
  <si>
    <t>의정부</t>
  </si>
  <si>
    <t>의정부</t>
    <phoneticPr fontId="1" type="noConversion"/>
  </si>
  <si>
    <t>이천</t>
  </si>
  <si>
    <t>이천</t>
    <phoneticPr fontId="1" type="noConversion"/>
  </si>
  <si>
    <t>파주</t>
    <phoneticPr fontId="1" type="noConversion"/>
  </si>
  <si>
    <t>포천</t>
  </si>
  <si>
    <t>포천</t>
    <phoneticPr fontId="1" type="noConversion"/>
  </si>
  <si>
    <t>하남</t>
  </si>
  <si>
    <t>하남</t>
    <phoneticPr fontId="1" type="noConversion"/>
  </si>
  <si>
    <t>화성</t>
  </si>
  <si>
    <t>화성</t>
    <phoneticPr fontId="1" type="noConversion"/>
  </si>
  <si>
    <t>하남</t>
    <phoneticPr fontId="1" type="noConversion"/>
  </si>
  <si>
    <t>의정부</t>
    <phoneticPr fontId="1" type="noConversion"/>
  </si>
  <si>
    <t>의왕</t>
    <phoneticPr fontId="1" type="noConversion"/>
  </si>
  <si>
    <t>여주</t>
    <phoneticPr fontId="1" type="noConversion"/>
  </si>
  <si>
    <t>양평</t>
    <phoneticPr fontId="1" type="noConversion"/>
  </si>
  <si>
    <t>구리</t>
    <phoneticPr fontId="1" type="noConversion"/>
  </si>
  <si>
    <t>과천</t>
    <phoneticPr fontId="1" type="noConversion"/>
  </si>
  <si>
    <t>과천</t>
    <phoneticPr fontId="1" type="noConversion"/>
  </si>
  <si>
    <t>광명</t>
    <phoneticPr fontId="1" type="noConversion"/>
  </si>
  <si>
    <t>광주</t>
    <phoneticPr fontId="1" type="noConversion"/>
  </si>
  <si>
    <t>부천</t>
    <phoneticPr fontId="1" type="noConversion"/>
  </si>
  <si>
    <t>양평</t>
    <phoneticPr fontId="1" type="noConversion"/>
  </si>
  <si>
    <t>여주</t>
    <phoneticPr fontId="1" type="noConversion"/>
  </si>
  <si>
    <t>용인</t>
    <phoneticPr fontId="1" type="noConversion"/>
  </si>
  <si>
    <t>의왕</t>
    <phoneticPr fontId="1" type="noConversion"/>
  </si>
  <si>
    <t>의정부</t>
    <phoneticPr fontId="1" type="noConversion"/>
  </si>
  <si>
    <t>김세영</t>
    <phoneticPr fontId="1" type="noConversion"/>
  </si>
  <si>
    <t>번호</t>
  </si>
  <si>
    <t>시/군</t>
  </si>
  <si>
    <t>성명</t>
  </si>
  <si>
    <t>성별</t>
  </si>
  <si>
    <t>장애유형</t>
  </si>
  <si>
    <t>스포츠등급</t>
  </si>
  <si>
    <t>종목</t>
  </si>
  <si>
    <t>세부종목</t>
  </si>
  <si>
    <t>비고</t>
  </si>
  <si>
    <t>구리시</t>
  </si>
  <si>
    <t>김방문</t>
  </si>
  <si>
    <t>남</t>
  </si>
  <si>
    <t>뇌병변장애</t>
  </si>
  <si>
    <t>BIS</t>
  </si>
  <si>
    <t>당구</t>
  </si>
  <si>
    <t>남 &gt; BIS 1C 개인전</t>
  </si>
  <si>
    <t>순남춘</t>
  </si>
  <si>
    <t>지체장애</t>
  </si>
  <si>
    <t>박구룡</t>
  </si>
  <si>
    <t>전용훈</t>
  </si>
  <si>
    <t>배상경</t>
  </si>
  <si>
    <t>박흥식</t>
  </si>
  <si>
    <t>가평군</t>
  </si>
  <si>
    <t>조성용</t>
  </si>
  <si>
    <t>양평군</t>
  </si>
  <si>
    <t>정창영</t>
  </si>
  <si>
    <t>남양주시</t>
  </si>
  <si>
    <t>정용순</t>
  </si>
  <si>
    <t>윤인선</t>
  </si>
  <si>
    <t>김정배</t>
  </si>
  <si>
    <t>홍성덕</t>
  </si>
  <si>
    <t>김오영</t>
  </si>
  <si>
    <t>김민태</t>
  </si>
  <si>
    <t>최영근</t>
  </si>
  <si>
    <t>시각장애</t>
  </si>
  <si>
    <t>조연수</t>
  </si>
  <si>
    <t>청각장애</t>
  </si>
  <si>
    <t>서기원</t>
  </si>
  <si>
    <t>임태헌</t>
  </si>
  <si>
    <t>이정희</t>
  </si>
  <si>
    <t>오원진</t>
  </si>
  <si>
    <t>김재영</t>
  </si>
  <si>
    <t>유준택</t>
  </si>
  <si>
    <t>오문표</t>
  </si>
  <si>
    <t>척수장애</t>
  </si>
  <si>
    <t>군포시</t>
  </si>
  <si>
    <t>송승철</t>
  </si>
  <si>
    <t>송기태</t>
  </si>
  <si>
    <t>고양시</t>
  </si>
  <si>
    <t>길남진</t>
  </si>
  <si>
    <t>유영근</t>
  </si>
  <si>
    <t>강일식</t>
  </si>
  <si>
    <t>강민우</t>
  </si>
  <si>
    <t>연천군</t>
  </si>
  <si>
    <t>기흥현</t>
  </si>
  <si>
    <t>부천시</t>
  </si>
  <si>
    <t>이주원</t>
  </si>
  <si>
    <t>고영수</t>
  </si>
  <si>
    <t>오산시</t>
  </si>
  <si>
    <t>심재우</t>
  </si>
  <si>
    <t>최광주</t>
  </si>
  <si>
    <t>강성만</t>
  </si>
  <si>
    <t>오성수</t>
  </si>
  <si>
    <t>파주시</t>
  </si>
  <si>
    <t>곽재원</t>
  </si>
  <si>
    <t>손부원</t>
  </si>
  <si>
    <t>김대준</t>
  </si>
  <si>
    <t>윤도영</t>
  </si>
  <si>
    <t>양정일</t>
  </si>
  <si>
    <t>김학송</t>
  </si>
  <si>
    <t>여주시</t>
  </si>
  <si>
    <t>이환교</t>
  </si>
  <si>
    <t>김형배</t>
  </si>
  <si>
    <t>박주원</t>
  </si>
  <si>
    <t>이동희</t>
  </si>
  <si>
    <t>남 &gt; BIS 3C 개인전</t>
  </si>
  <si>
    <t>홍세민</t>
  </si>
  <si>
    <t>한상철</t>
  </si>
  <si>
    <t>김영희</t>
  </si>
  <si>
    <t>지적장애</t>
  </si>
  <si>
    <t>김종강</t>
  </si>
  <si>
    <t>김영석</t>
  </si>
  <si>
    <t>DB</t>
  </si>
  <si>
    <t>강현복</t>
  </si>
  <si>
    <t>이창원</t>
  </si>
  <si>
    <t>박민규</t>
  </si>
  <si>
    <t>이석준</t>
  </si>
  <si>
    <t>김경수</t>
  </si>
  <si>
    <t>박제호</t>
  </si>
  <si>
    <t>이충복</t>
  </si>
  <si>
    <t>최민수</t>
  </si>
  <si>
    <t>박성수</t>
  </si>
  <si>
    <t>홍현표</t>
  </si>
  <si>
    <t>장기영</t>
  </si>
  <si>
    <t>권경상</t>
  </si>
  <si>
    <t>박상훈</t>
  </si>
  <si>
    <t>변의석</t>
  </si>
  <si>
    <t>양영원</t>
  </si>
  <si>
    <t>박중근</t>
  </si>
  <si>
    <t>황강진</t>
  </si>
  <si>
    <t>오정환</t>
  </si>
  <si>
    <t>박봉우</t>
  </si>
  <si>
    <t>김용민</t>
  </si>
  <si>
    <t>임인재</t>
  </si>
  <si>
    <t>BIW</t>
  </si>
  <si>
    <t>남 &gt; BIW 1C 개인전</t>
  </si>
  <si>
    <t>김현중</t>
  </si>
  <si>
    <t>박정일</t>
  </si>
  <si>
    <t>김윤수</t>
  </si>
  <si>
    <t>이호재</t>
  </si>
  <si>
    <t>문행남</t>
  </si>
  <si>
    <t>조일호</t>
  </si>
  <si>
    <t>황종진</t>
  </si>
  <si>
    <t>장종욱</t>
  </si>
  <si>
    <t>이희남</t>
  </si>
  <si>
    <t>김성우</t>
  </si>
  <si>
    <t>박동국</t>
  </si>
  <si>
    <t>김정섭</t>
  </si>
  <si>
    <t>석을용</t>
  </si>
  <si>
    <t>임창수</t>
  </si>
  <si>
    <t>박종휘</t>
  </si>
  <si>
    <t>정홍근</t>
  </si>
  <si>
    <t>이영호</t>
  </si>
  <si>
    <t>정환용</t>
  </si>
  <si>
    <t>권병재</t>
  </si>
  <si>
    <t>한원식</t>
  </si>
  <si>
    <t>이상현</t>
  </si>
  <si>
    <t>황광석</t>
  </si>
  <si>
    <t>오병운</t>
  </si>
  <si>
    <t>강만선</t>
  </si>
  <si>
    <t>송남호</t>
  </si>
  <si>
    <t>장인수</t>
  </si>
  <si>
    <t>남 &gt; BIW 3C 개인전</t>
  </si>
  <si>
    <t>동두천시</t>
  </si>
  <si>
    <t>유광희</t>
  </si>
  <si>
    <t>배교성</t>
  </si>
  <si>
    <t>김준빈</t>
  </si>
  <si>
    <t>엄태현</t>
  </si>
  <si>
    <t>백명열</t>
  </si>
  <si>
    <t>고민서</t>
  </si>
  <si>
    <t>여</t>
  </si>
  <si>
    <t>여 &gt; BIS 1C 개인전</t>
  </si>
  <si>
    <t>주성연</t>
  </si>
  <si>
    <t>박영자</t>
  </si>
  <si>
    <t>주영숙</t>
  </si>
  <si>
    <t>강영순</t>
  </si>
  <si>
    <t>김명순</t>
  </si>
  <si>
    <t>심지현</t>
  </si>
  <si>
    <t>유미영</t>
  </si>
  <si>
    <t>여 &gt; BIS 3C 개인전</t>
  </si>
  <si>
    <t>윤은경</t>
  </si>
  <si>
    <t>여 &gt; BIW 1C 개인전</t>
  </si>
  <si>
    <t>오규재</t>
  </si>
  <si>
    <t>정영희</t>
  </si>
  <si>
    <t>안미례</t>
  </si>
  <si>
    <t>김수하</t>
  </si>
  <si>
    <t>이선경</t>
  </si>
  <si>
    <t>최미순</t>
  </si>
  <si>
    <t>한미희</t>
  </si>
  <si>
    <t>황미원</t>
  </si>
  <si>
    <t>여 &gt; BIW 3C 개인전</t>
  </si>
  <si>
    <t>혼합(OPEN) &gt; 2단 1복 (3C 단식, 3C 복식, 1C 단식)</t>
  </si>
  <si>
    <t>최춘석</t>
  </si>
  <si>
    <t>김형근</t>
  </si>
  <si>
    <t>이종민</t>
  </si>
  <si>
    <t>정진원</t>
  </si>
  <si>
    <t>배정열</t>
  </si>
  <si>
    <t>전석산</t>
  </si>
  <si>
    <t>이길륭</t>
  </si>
  <si>
    <t>염광현</t>
  </si>
  <si>
    <t>윤석춘</t>
  </si>
  <si>
    <t>오성도</t>
  </si>
  <si>
    <t>원덕희</t>
  </si>
  <si>
    <t>문상일</t>
  </si>
  <si>
    <t>09:50~2T</t>
    <phoneticPr fontId="1" type="noConversion"/>
  </si>
  <si>
    <t>09:50~3T</t>
    <phoneticPr fontId="1" type="noConversion"/>
  </si>
  <si>
    <t>09:50~4T</t>
    <phoneticPr fontId="1" type="noConversion"/>
  </si>
  <si>
    <t>09:50~5T</t>
    <phoneticPr fontId="1" type="noConversion"/>
  </si>
  <si>
    <t>10:50~1T</t>
    <phoneticPr fontId="1" type="noConversion"/>
  </si>
  <si>
    <t>10:50~6T</t>
    <phoneticPr fontId="1" type="noConversion"/>
  </si>
  <si>
    <t>10:50~5T</t>
    <phoneticPr fontId="1" type="noConversion"/>
  </si>
  <si>
    <t>10:50~2T</t>
    <phoneticPr fontId="1" type="noConversion"/>
  </si>
  <si>
    <t>10:50~3T</t>
    <phoneticPr fontId="1" type="noConversion"/>
  </si>
  <si>
    <t>10:50~4T</t>
    <phoneticPr fontId="1" type="noConversion"/>
  </si>
  <si>
    <t>10:50~7T</t>
    <phoneticPr fontId="1" type="noConversion"/>
  </si>
  <si>
    <t>10:50~8T</t>
    <phoneticPr fontId="1" type="noConversion"/>
  </si>
  <si>
    <t>11:50~6T</t>
    <phoneticPr fontId="1" type="noConversion"/>
  </si>
  <si>
    <t>11:50~8T</t>
    <phoneticPr fontId="1" type="noConversion"/>
  </si>
  <si>
    <t>11:50~1T</t>
    <phoneticPr fontId="1" type="noConversion"/>
  </si>
  <si>
    <t>11:50~2T</t>
    <phoneticPr fontId="1" type="noConversion"/>
  </si>
  <si>
    <t>11:50~3T</t>
    <phoneticPr fontId="1" type="noConversion"/>
  </si>
  <si>
    <t>11:50~4T</t>
    <phoneticPr fontId="1" type="noConversion"/>
  </si>
  <si>
    <t>11:50~5T</t>
    <phoneticPr fontId="1" type="noConversion"/>
  </si>
  <si>
    <t>11:50~7T</t>
    <phoneticPr fontId="1" type="noConversion"/>
  </si>
  <si>
    <t>14:00~5T</t>
    <phoneticPr fontId="1" type="noConversion"/>
  </si>
  <si>
    <t>14:00~6T</t>
    <phoneticPr fontId="1" type="noConversion"/>
  </si>
  <si>
    <t>14:00~7T</t>
    <phoneticPr fontId="1" type="noConversion"/>
  </si>
  <si>
    <t>14:00~8T</t>
    <phoneticPr fontId="1" type="noConversion"/>
  </si>
  <si>
    <t>15:00~3T</t>
    <phoneticPr fontId="1" type="noConversion"/>
  </si>
  <si>
    <t>15:00~4T</t>
    <phoneticPr fontId="1" type="noConversion"/>
  </si>
  <si>
    <t>15:00~5T</t>
    <phoneticPr fontId="1" type="noConversion"/>
  </si>
  <si>
    <t>15:00~8T</t>
    <phoneticPr fontId="1" type="noConversion"/>
  </si>
  <si>
    <t>15:00~7T</t>
    <phoneticPr fontId="1" type="noConversion"/>
  </si>
  <si>
    <t>15:00~6T</t>
    <phoneticPr fontId="1" type="noConversion"/>
  </si>
  <si>
    <t>16:00~1T</t>
    <phoneticPr fontId="1" type="noConversion"/>
  </si>
  <si>
    <t>16:00~3T</t>
    <phoneticPr fontId="1" type="noConversion"/>
  </si>
  <si>
    <t>16:00~5T</t>
    <phoneticPr fontId="1" type="noConversion"/>
  </si>
  <si>
    <t>16:00~7T</t>
    <phoneticPr fontId="1" type="noConversion"/>
  </si>
  <si>
    <t>17:00~2T</t>
    <phoneticPr fontId="1" type="noConversion"/>
  </si>
  <si>
    <t>17:00~4T</t>
    <phoneticPr fontId="1" type="noConversion"/>
  </si>
  <si>
    <t>4월 28일 (금)</t>
    <phoneticPr fontId="1" type="noConversion"/>
  </si>
  <si>
    <t>결승
09:50~ 3T</t>
    <phoneticPr fontId="1" type="noConversion"/>
  </si>
  <si>
    <t>3/4위전
09:50~ 5T</t>
    <phoneticPr fontId="1" type="noConversion"/>
  </si>
  <si>
    <t>09:50~9T</t>
    <phoneticPr fontId="1" type="noConversion"/>
  </si>
  <si>
    <t>09:50~10T</t>
    <phoneticPr fontId="1" type="noConversion"/>
  </si>
  <si>
    <t>10:50~9T</t>
    <phoneticPr fontId="1" type="noConversion"/>
  </si>
  <si>
    <t>10:50~10T</t>
    <phoneticPr fontId="1" type="noConversion"/>
  </si>
  <si>
    <t>10:50~11T</t>
    <phoneticPr fontId="1" type="noConversion"/>
  </si>
  <si>
    <t>10:50~12T</t>
    <phoneticPr fontId="1" type="noConversion"/>
  </si>
  <si>
    <t>10:50~13T</t>
    <phoneticPr fontId="1" type="noConversion"/>
  </si>
  <si>
    <t>10:50~14T</t>
    <phoneticPr fontId="1" type="noConversion"/>
  </si>
  <si>
    <t>10:50~15T</t>
    <phoneticPr fontId="1" type="noConversion"/>
  </si>
  <si>
    <t>10:50~16T</t>
    <phoneticPr fontId="1" type="noConversion"/>
  </si>
  <si>
    <t>11:50~9T</t>
    <phoneticPr fontId="1" type="noConversion"/>
  </si>
  <si>
    <t>11:50~10T</t>
    <phoneticPr fontId="1" type="noConversion"/>
  </si>
  <si>
    <t>11:50~11T</t>
    <phoneticPr fontId="1" type="noConversion"/>
  </si>
  <si>
    <t>11:50~12T</t>
    <phoneticPr fontId="1" type="noConversion"/>
  </si>
  <si>
    <t>11:50~13T</t>
    <phoneticPr fontId="1" type="noConversion"/>
  </si>
  <si>
    <t>11:50~14T</t>
    <phoneticPr fontId="1" type="noConversion"/>
  </si>
  <si>
    <t>11:50~15T</t>
    <phoneticPr fontId="1" type="noConversion"/>
  </si>
  <si>
    <t>11:50~16T</t>
    <phoneticPr fontId="1" type="noConversion"/>
  </si>
  <si>
    <t>15:00~9T</t>
    <phoneticPr fontId="1" type="noConversion"/>
  </si>
  <si>
    <t>15:00~10T</t>
    <phoneticPr fontId="1" type="noConversion"/>
  </si>
  <si>
    <t>15:00~11T</t>
    <phoneticPr fontId="1" type="noConversion"/>
  </si>
  <si>
    <t>15:00~12T</t>
    <phoneticPr fontId="1" type="noConversion"/>
  </si>
  <si>
    <t>16:00~13T</t>
    <phoneticPr fontId="1" type="noConversion"/>
  </si>
  <si>
    <t>16:00~14T</t>
    <phoneticPr fontId="1" type="noConversion"/>
  </si>
  <si>
    <t xml:space="preserve"> 4월 28일(금 )</t>
    <phoneticPr fontId="1" type="noConversion"/>
  </si>
  <si>
    <t>3/4위전
09:50~ 10T</t>
    <phoneticPr fontId="1" type="noConversion"/>
  </si>
  <si>
    <t>결승 
09:50~9T</t>
    <phoneticPr fontId="1" type="noConversion"/>
  </si>
  <si>
    <t>14:00 ~ 14T</t>
    <phoneticPr fontId="1" type="noConversion"/>
  </si>
  <si>
    <t>14:00 ~ 15T</t>
    <phoneticPr fontId="1" type="noConversion"/>
  </si>
  <si>
    <t>14:00 ~ 16T</t>
    <phoneticPr fontId="1" type="noConversion"/>
  </si>
  <si>
    <t>16:00 ~ 11T</t>
    <phoneticPr fontId="1" type="noConversion"/>
  </si>
  <si>
    <t>16:00 ~ 12T</t>
    <phoneticPr fontId="1" type="noConversion"/>
  </si>
  <si>
    <t>결승전
09:50 ~ 13T</t>
    <phoneticPr fontId="1" type="noConversion"/>
  </si>
  <si>
    <t>3/4위전
09:50 ~ 14T</t>
    <phoneticPr fontId="1" type="noConversion"/>
  </si>
  <si>
    <t>4월28일(금)</t>
    <phoneticPr fontId="1" type="noConversion"/>
  </si>
  <si>
    <t>15:00 ~ 13T</t>
    <phoneticPr fontId="1" type="noConversion"/>
  </si>
  <si>
    <t>15:00 ~ 14T</t>
    <phoneticPr fontId="1" type="noConversion"/>
  </si>
  <si>
    <t>15:00 ~ 15T</t>
    <phoneticPr fontId="1" type="noConversion"/>
  </si>
  <si>
    <t>15:00 ~ 16T</t>
    <phoneticPr fontId="1" type="noConversion"/>
  </si>
  <si>
    <t>16:00 ~ 9T</t>
    <phoneticPr fontId="1" type="noConversion"/>
  </si>
  <si>
    <t>16:00 ~ 10T</t>
    <phoneticPr fontId="1" type="noConversion"/>
  </si>
  <si>
    <t>결승전
09:50 ~ 11T</t>
    <phoneticPr fontId="1" type="noConversion"/>
  </si>
  <si>
    <t>3/4위전
09:50 ~ 12T</t>
    <phoneticPr fontId="1" type="noConversion"/>
  </si>
  <si>
    <t xml:space="preserve"> 10:50~1T</t>
    <phoneticPr fontId="1" type="noConversion"/>
  </si>
  <si>
    <t xml:space="preserve"> 10:50~2T</t>
    <phoneticPr fontId="1" type="noConversion"/>
  </si>
  <si>
    <t xml:space="preserve"> 10:50~3T</t>
    <phoneticPr fontId="1" type="noConversion"/>
  </si>
  <si>
    <t xml:space="preserve"> 10:50~4T</t>
    <phoneticPr fontId="1" type="noConversion"/>
  </si>
  <si>
    <t xml:space="preserve"> 10:50~5T</t>
    <phoneticPr fontId="1" type="noConversion"/>
  </si>
  <si>
    <t xml:space="preserve"> 10:50~6T</t>
    <phoneticPr fontId="1" type="noConversion"/>
  </si>
  <si>
    <t xml:space="preserve"> 11:50~1T</t>
    <phoneticPr fontId="1" type="noConversion"/>
  </si>
  <si>
    <t>16:00~4T</t>
    <phoneticPr fontId="1" type="noConversion"/>
  </si>
  <si>
    <t>16:00~3T</t>
    <phoneticPr fontId="1" type="noConversion"/>
  </si>
  <si>
    <t>16:00~5T</t>
    <phoneticPr fontId="1" type="noConversion"/>
  </si>
  <si>
    <t>16:00~6T</t>
    <phoneticPr fontId="1" type="noConversion"/>
  </si>
  <si>
    <t>16:00~7T</t>
    <phoneticPr fontId="1" type="noConversion"/>
  </si>
  <si>
    <t>16:00~8T</t>
    <phoneticPr fontId="1" type="noConversion"/>
  </si>
  <si>
    <t>17:00~1T</t>
    <phoneticPr fontId="1" type="noConversion"/>
  </si>
  <si>
    <t>17:00~3T</t>
    <phoneticPr fontId="1" type="noConversion"/>
  </si>
  <si>
    <t>17:00~5T</t>
    <phoneticPr fontId="1" type="noConversion"/>
  </si>
  <si>
    <t>17:00~7T</t>
    <phoneticPr fontId="1" type="noConversion"/>
  </si>
  <si>
    <t>09:50~6T</t>
    <phoneticPr fontId="1" type="noConversion"/>
  </si>
  <si>
    <t>4월29일(토)</t>
    <phoneticPr fontId="1" type="noConversion"/>
  </si>
  <si>
    <t>결승
10:50~5T</t>
    <phoneticPr fontId="1" type="noConversion"/>
  </si>
  <si>
    <t>3/4위전
10:50~ 7T</t>
    <phoneticPr fontId="1" type="noConversion"/>
  </si>
  <si>
    <t>11:50~9T</t>
    <phoneticPr fontId="1" type="noConversion"/>
  </si>
  <si>
    <t>11:50~10T</t>
    <phoneticPr fontId="1" type="noConversion"/>
  </si>
  <si>
    <t>11:50~11T</t>
    <phoneticPr fontId="1" type="noConversion"/>
  </si>
  <si>
    <t>11:50~12T</t>
    <phoneticPr fontId="1" type="noConversion"/>
  </si>
  <si>
    <t>11:50~13T</t>
    <phoneticPr fontId="1" type="noConversion"/>
  </si>
  <si>
    <t>14:00~9T</t>
    <phoneticPr fontId="1" type="noConversion"/>
  </si>
  <si>
    <t>14:00~10T</t>
    <phoneticPr fontId="1" type="noConversion"/>
  </si>
  <si>
    <t>14:00~11T</t>
    <phoneticPr fontId="1" type="noConversion"/>
  </si>
  <si>
    <t>14:00~12T</t>
    <phoneticPr fontId="1" type="noConversion"/>
  </si>
  <si>
    <t>14:00~13T</t>
    <phoneticPr fontId="1" type="noConversion"/>
  </si>
  <si>
    <t>14:00~14T</t>
    <phoneticPr fontId="1" type="noConversion"/>
  </si>
  <si>
    <t>14:00~15T</t>
    <phoneticPr fontId="1" type="noConversion"/>
  </si>
  <si>
    <t>14:00~16T</t>
    <phoneticPr fontId="1" type="noConversion"/>
  </si>
  <si>
    <t>16:00~10T</t>
    <phoneticPr fontId="1" type="noConversion"/>
  </si>
  <si>
    <t>16:00~12T</t>
    <phoneticPr fontId="1" type="noConversion"/>
  </si>
  <si>
    <t>16:00~16T</t>
    <phoneticPr fontId="1" type="noConversion"/>
  </si>
  <si>
    <t>09:50~13T</t>
    <phoneticPr fontId="1" type="noConversion"/>
  </si>
  <si>
    <t>09:50~14T</t>
    <phoneticPr fontId="1" type="noConversion"/>
  </si>
  <si>
    <t>결승
10:50~9T</t>
    <phoneticPr fontId="1" type="noConversion"/>
  </si>
  <si>
    <t>3/4위전09:50~10T</t>
    <phoneticPr fontId="1" type="noConversion"/>
  </si>
  <si>
    <t>4월29일(토)
09:50 ~ 11T</t>
    <phoneticPr fontId="1" type="noConversion"/>
  </si>
  <si>
    <t>4월29일(토)
09:50 ~ 12T</t>
    <phoneticPr fontId="1" type="noConversion"/>
  </si>
  <si>
    <t>결승전            10:50 ~ 13T</t>
    <phoneticPr fontId="1" type="noConversion"/>
  </si>
  <si>
    <t>3/4위전          10:50 ~ 14T</t>
    <phoneticPr fontId="1" type="noConversion"/>
  </si>
  <si>
    <t>11:50 ~ 14T</t>
    <phoneticPr fontId="1" type="noConversion"/>
  </si>
  <si>
    <t>4월29일(토)
09:50 ~ 9T</t>
    <phoneticPr fontId="1" type="noConversion"/>
  </si>
  <si>
    <t>4월29일(토)
09:50 ~ 10T</t>
    <phoneticPr fontId="1" type="noConversion"/>
  </si>
  <si>
    <t>결승전
10:50 ~ 11T</t>
    <phoneticPr fontId="1" type="noConversion"/>
  </si>
  <si>
    <t>3/4위전
10:50 ~ 12T</t>
    <phoneticPr fontId="1" type="noConversion"/>
  </si>
  <si>
    <t>4월28일(금)~29일(토)</t>
    <phoneticPr fontId="1" type="noConversion"/>
  </si>
  <si>
    <t>4월 28일(금)~29일(토)</t>
    <phoneticPr fontId="1" type="noConversion"/>
  </si>
  <si>
    <t xml:space="preserve"> 4월28일(금)~29일(토)</t>
    <phoneticPr fontId="1" type="noConversion"/>
  </si>
  <si>
    <t>4월 27일(목)~28일(금)</t>
    <phoneticPr fontId="1" type="noConversion"/>
  </si>
  <si>
    <t xml:space="preserve"> 4월 27일(목)~28일(금)</t>
    <phoneticPr fontId="1" type="noConversion"/>
  </si>
  <si>
    <t xml:space="preserve"> 4월 27일(목)~28(금)</t>
    <phoneticPr fontId="1" type="noConversion"/>
  </si>
  <si>
    <t>4월 27일 (목)~28일(금)</t>
    <phoneticPr fontId="1" type="noConversion"/>
  </si>
  <si>
    <t>4월29일(토)13:30~
1.9.10 T</t>
    <phoneticPr fontId="1" type="noConversion"/>
  </si>
  <si>
    <t>4월29일(토)13:30~
3.11.12 T</t>
    <phoneticPr fontId="1" type="noConversion"/>
  </si>
  <si>
    <t>4월29일(토)13:30~
5.13.14 T</t>
    <phoneticPr fontId="1" type="noConversion"/>
  </si>
  <si>
    <t>4월29일(토)13:30~
7.15.16 T</t>
    <phoneticPr fontId="1" type="noConversion"/>
  </si>
  <si>
    <t>4월29일(토)14:40~
1.9.10 T</t>
    <phoneticPr fontId="1" type="noConversion"/>
  </si>
  <si>
    <t>4월29일(토)14:40~
3.11.12 T</t>
    <phoneticPr fontId="1" type="noConversion"/>
  </si>
  <si>
    <t>4월29일(토)14:40~
5.13.14 T</t>
    <phoneticPr fontId="1" type="noConversion"/>
  </si>
  <si>
    <t>4월29일(토)14:40~
7.15.16 T</t>
    <phoneticPr fontId="1" type="noConversion"/>
  </si>
  <si>
    <t>4월29일(토)15:50~
1.9.10 T</t>
    <phoneticPr fontId="1" type="noConversion"/>
  </si>
  <si>
    <t>4월29일(토)15:50~
3.11.12 T</t>
    <phoneticPr fontId="1" type="noConversion"/>
  </si>
  <si>
    <t>4월29일(토)15:50~
5.13.14 T</t>
    <phoneticPr fontId="1" type="noConversion"/>
  </si>
  <si>
    <t>4월29일(토)15:50~
7.15.16 T</t>
    <phoneticPr fontId="1" type="noConversion"/>
  </si>
  <si>
    <t>4월30일(일)09:30~
7.15.16 T</t>
    <phoneticPr fontId="1" type="noConversion"/>
  </si>
  <si>
    <t>4월30일(일)09:30~
1.9.10 T</t>
    <phoneticPr fontId="1" type="noConversion"/>
  </si>
  <si>
    <t>4월30일(일)09:30~
3.11.12 T</t>
    <phoneticPr fontId="1" type="noConversion"/>
  </si>
  <si>
    <t>4월30일(일)09:30~
5.13.14 T</t>
    <phoneticPr fontId="1" type="noConversion"/>
  </si>
  <si>
    <t xml:space="preserve"> 4월30일(일 )</t>
    <phoneticPr fontId="1" type="noConversion"/>
  </si>
  <si>
    <t>4월30일(일)10:30~
2.11.13 T</t>
    <phoneticPr fontId="1" type="noConversion"/>
  </si>
  <si>
    <t>4월30일(일)10:30~
4.14.16 T</t>
    <phoneticPr fontId="1" type="noConversion"/>
  </si>
  <si>
    <t>결승전
11:30~
6.9.11T</t>
    <phoneticPr fontId="1" type="noConversion"/>
  </si>
  <si>
    <t>3.4위전
11:30~
8.13.15T</t>
    <phoneticPr fontId="1" type="noConversion"/>
  </si>
  <si>
    <t>4월29일(토)~30일(일)</t>
    <phoneticPr fontId="1" type="noConversion"/>
  </si>
  <si>
    <t>09:50~11T</t>
    <phoneticPr fontId="1" type="noConversion"/>
  </si>
  <si>
    <t>09:50~1T</t>
    <phoneticPr fontId="1" type="noConversion"/>
  </si>
  <si>
    <t>14:00~8T</t>
  </si>
  <si>
    <t>14:00~7T</t>
  </si>
  <si>
    <t>14:00~6T</t>
  </si>
  <si>
    <t>14:00~5T</t>
  </si>
  <si>
    <t>14:00~3T</t>
  </si>
  <si>
    <t>14:00~4T</t>
  </si>
  <si>
    <t>14:00~2T</t>
  </si>
  <si>
    <t>14:00~1T</t>
  </si>
  <si>
    <t>15:00~1T</t>
  </si>
  <si>
    <t>15:00~2T</t>
  </si>
  <si>
    <t>15:00~3T</t>
  </si>
  <si>
    <t>15:00~4T</t>
  </si>
  <si>
    <t>15:00~5T</t>
  </si>
  <si>
    <t>15:00~6T</t>
  </si>
  <si>
    <t>15:00~7T</t>
  </si>
  <si>
    <t>15:00~8T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</si>
</sst>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휴먼둥근헤드라인"/>
      <family val="1"/>
      <charset val="129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8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20"/>
      <color theme="1"/>
      <name val="휴먼둥근헤드라인"/>
      <family val="1"/>
      <charset val="129"/>
    </font>
    <font>
      <sz val="14"/>
      <color theme="1"/>
      <name val="맑은 고딕"/>
      <family val="2"/>
      <charset val="129"/>
      <scheme val="minor"/>
    </font>
    <font>
      <sz val="10"/>
      <color rgb="FF000000"/>
      <name val="Arial"/>
      <family val="2"/>
    </font>
    <font>
      <b/>
      <sz val="14"/>
      <color theme="0"/>
      <name val="맑은 고딕"/>
      <family val="3"/>
      <charset val="129"/>
      <scheme val="minor"/>
    </font>
    <font>
      <sz val="14"/>
      <color theme="0"/>
      <name val="맑은 고딕"/>
      <family val="2"/>
      <charset val="129"/>
      <scheme val="minor"/>
    </font>
    <font>
      <b/>
      <sz val="13"/>
      <color theme="0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sz val="10"/>
      <color rgb="FF000000"/>
      <name val="함초롬바탕"/>
      <family val="1"/>
      <charset val="129"/>
    </font>
    <font>
      <b/>
      <sz val="13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7">
    <xf numFmtId="0" fontId="0" fillId="0" borderId="0">
      <alignment vertical="center"/>
    </xf>
    <xf numFmtId="0" fontId="5" fillId="0" borderId="0">
      <alignment vertical="center"/>
    </xf>
    <xf numFmtId="0" fontId="10" fillId="0" borderId="0" applyFill="0"/>
    <xf numFmtId="0" fontId="11" fillId="0" borderId="13" applyFont="0">
      <alignment horizontal="center" vertical="center"/>
    </xf>
    <xf numFmtId="0" fontId="3" fillId="0" borderId="0">
      <alignment vertical="center"/>
    </xf>
    <xf numFmtId="0" fontId="19" fillId="0" borderId="0" applyFill="0"/>
    <xf numFmtId="0" fontId="19" fillId="0" borderId="0"/>
  </cellStyleXfs>
  <cellXfs count="569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3" xfId="0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0" fillId="3" borderId="0" xfId="0" applyFont="1" applyFill="1">
      <alignment vertical="center"/>
    </xf>
    <xf numFmtId="0" fontId="21" fillId="3" borderId="0" xfId="0" applyFont="1" applyFill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31" xfId="0" applyBorder="1">
      <alignment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>
      <alignment vertical="center"/>
    </xf>
    <xf numFmtId="0" fontId="0" fillId="0" borderId="32" xfId="0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12" xfId="0" applyBorder="1" applyAlignment="1">
      <alignment horizontal="center" vertical="center"/>
    </xf>
    <xf numFmtId="0" fontId="3" fillId="0" borderId="6" xfId="0" applyFont="1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6" xfId="0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2" borderId="7" xfId="0" applyFont="1" applyFill="1" applyBorder="1">
      <alignment vertical="center"/>
    </xf>
    <xf numFmtId="0" fontId="0" fillId="2" borderId="32" xfId="0" applyFill="1" applyBorder="1">
      <alignment vertical="center"/>
    </xf>
    <xf numFmtId="0" fontId="0" fillId="2" borderId="33" xfId="0" applyFill="1" applyBorder="1">
      <alignment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3" fillId="2" borderId="6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31" xfId="0" applyFill="1" applyBorder="1">
      <alignment vertical="center"/>
    </xf>
    <xf numFmtId="0" fontId="0" fillId="2" borderId="6" xfId="0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32" xfId="0" applyFont="1" applyFill="1" applyBorder="1" applyAlignment="1">
      <alignment horizontal="center" vertical="center"/>
    </xf>
    <xf numFmtId="0" fontId="0" fillId="0" borderId="36" xfId="0" applyBorder="1">
      <alignment vertical="center"/>
    </xf>
    <xf numFmtId="0" fontId="6" fillId="0" borderId="16" xfId="0" applyFont="1" applyBorder="1" applyAlignment="1">
      <alignment horizontal="center" vertical="center"/>
    </xf>
    <xf numFmtId="0" fontId="0" fillId="0" borderId="37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43" xfId="0" applyBorder="1">
      <alignment vertical="center"/>
    </xf>
    <xf numFmtId="0" fontId="0" fillId="0" borderId="42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20" fontId="0" fillId="0" borderId="4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20" fontId="3" fillId="0" borderId="42" xfId="0" applyNumberFormat="1" applyFont="1" applyBorder="1" applyAlignment="1">
      <alignment vertical="center" wrapText="1"/>
    </xf>
    <xf numFmtId="20" fontId="3" fillId="0" borderId="43" xfId="0" applyNumberFormat="1" applyFont="1" applyBorder="1" applyAlignment="1">
      <alignment vertical="center" wrapText="1"/>
    </xf>
    <xf numFmtId="20" fontId="3" fillId="0" borderId="0" xfId="0" applyNumberFormat="1" applyFont="1" applyAlignment="1">
      <alignment horizontal="center" vertical="center" wrapText="1"/>
    </xf>
    <xf numFmtId="20" fontId="3" fillId="0" borderId="37" xfId="0" applyNumberFormat="1" applyFont="1" applyBorder="1" applyAlignment="1">
      <alignment horizontal="center" vertical="center" wrapText="1"/>
    </xf>
    <xf numFmtId="20" fontId="0" fillId="0" borderId="43" xfId="0" applyNumberFormat="1" applyBorder="1" applyAlignment="1">
      <alignment horizontal="center" vertical="center" wrapText="1"/>
    </xf>
    <xf numFmtId="20" fontId="0" fillId="0" borderId="36" xfId="0" applyNumberForma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25" fillId="0" borderId="0" xfId="0" applyFont="1" applyAlignment="1">
      <alignment horizontal="justify" vertical="center"/>
    </xf>
    <xf numFmtId="0" fontId="0" fillId="0" borderId="15" xfId="0" applyBorder="1">
      <alignment vertical="center"/>
    </xf>
    <xf numFmtId="0" fontId="0" fillId="0" borderId="0" xfId="0" applyAlignment="1">
      <alignment horizontal="right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0" fillId="0" borderId="57" xfId="0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>
      <alignment vertical="center"/>
    </xf>
    <xf numFmtId="0" fontId="0" fillId="0" borderId="37" xfId="0" applyBorder="1">
      <alignment vertical="center"/>
    </xf>
    <xf numFmtId="20" fontId="3" fillId="0" borderId="0" xfId="0" applyNumberFormat="1" applyFont="1" applyAlignment="1">
      <alignment horizontal="center" vertical="center" wrapText="1"/>
    </xf>
    <xf numFmtId="20" fontId="3" fillId="0" borderId="37" xfId="0" applyNumberFormat="1" applyFont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12" fillId="0" borderId="43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2" fillId="0" borderId="2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42" xfId="0" applyFont="1" applyBorder="1">
      <alignment vertical="center"/>
    </xf>
    <xf numFmtId="0" fontId="12" fillId="0" borderId="37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20" xfId="0" applyFont="1" applyBorder="1">
      <alignment vertical="center"/>
    </xf>
    <xf numFmtId="0" fontId="12" fillId="0" borderId="43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20" fontId="12" fillId="0" borderId="0" xfId="0" applyNumberFormat="1" applyFont="1" applyAlignment="1">
      <alignment vertical="center" wrapText="1"/>
    </xf>
    <xf numFmtId="20" fontId="12" fillId="0" borderId="37" xfId="0" applyNumberFormat="1" applyFont="1" applyBorder="1" applyAlignment="1">
      <alignment vertical="center" wrapText="1"/>
    </xf>
    <xf numFmtId="20" fontId="12" fillId="0" borderId="21" xfId="0" applyNumberFormat="1" applyFont="1" applyBorder="1" applyAlignment="1">
      <alignment vertical="center" wrapText="1"/>
    </xf>
    <xf numFmtId="0" fontId="24" fillId="0" borderId="18" xfId="0" applyFont="1" applyBorder="1">
      <alignment vertical="center"/>
    </xf>
    <xf numFmtId="0" fontId="24" fillId="0" borderId="19" xfId="0" applyFont="1" applyBorder="1">
      <alignment vertical="center"/>
    </xf>
    <xf numFmtId="0" fontId="24" fillId="0" borderId="21" xfId="0" applyFont="1" applyBorder="1">
      <alignment vertical="center"/>
    </xf>
    <xf numFmtId="0" fontId="24" fillId="0" borderId="0" xfId="0" applyFont="1">
      <alignment vertical="center"/>
    </xf>
    <xf numFmtId="0" fontId="24" fillId="0" borderId="37" xfId="0" applyFont="1" applyBorder="1">
      <alignment vertical="center"/>
    </xf>
    <xf numFmtId="0" fontId="24" fillId="0" borderId="42" xfId="0" applyFont="1" applyBorder="1">
      <alignment vertical="center"/>
    </xf>
    <xf numFmtId="0" fontId="24" fillId="0" borderId="43" xfId="0" applyFont="1" applyBorder="1">
      <alignment vertical="center"/>
    </xf>
    <xf numFmtId="0" fontId="24" fillId="0" borderId="36" xfId="0" applyFont="1" applyBorder="1">
      <alignment vertical="center"/>
    </xf>
    <xf numFmtId="0" fontId="24" fillId="0" borderId="20" xfId="0" applyFont="1" applyBorder="1">
      <alignment vertical="center"/>
    </xf>
    <xf numFmtId="20" fontId="24" fillId="0" borderId="42" xfId="0" applyNumberFormat="1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vertical="center" wrapText="1"/>
    </xf>
    <xf numFmtId="0" fontId="24" fillId="0" borderId="21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20" fontId="24" fillId="0" borderId="37" xfId="0" applyNumberFormat="1" applyFont="1" applyBorder="1" applyAlignment="1">
      <alignment vertical="center" wrapText="1"/>
    </xf>
    <xf numFmtId="20" fontId="24" fillId="0" borderId="21" xfId="0" applyNumberFormat="1" applyFont="1" applyBorder="1" applyAlignment="1">
      <alignment vertical="center" wrapText="1"/>
    </xf>
    <xf numFmtId="20" fontId="24" fillId="0" borderId="0" xfId="0" applyNumberFormat="1" applyFont="1" applyAlignment="1">
      <alignment vertical="center" wrapText="1"/>
    </xf>
    <xf numFmtId="20" fontId="24" fillId="0" borderId="43" xfId="0" applyNumberFormat="1" applyFont="1" applyBorder="1" applyAlignment="1">
      <alignment horizontal="center" vertical="center" wrapText="1"/>
    </xf>
    <xf numFmtId="20" fontId="24" fillId="0" borderId="36" xfId="0" applyNumberFormat="1" applyFont="1" applyBorder="1" applyAlignment="1">
      <alignment horizontal="center" vertical="center" wrapText="1"/>
    </xf>
    <xf numFmtId="20" fontId="24" fillId="0" borderId="42" xfId="0" applyNumberFormat="1" applyFont="1" applyBorder="1" applyAlignment="1">
      <alignment horizontal="center" vertical="center" wrapText="1"/>
    </xf>
    <xf numFmtId="20" fontId="24" fillId="0" borderId="0" xfId="0" applyNumberFormat="1" applyFont="1" applyAlignment="1">
      <alignment horizontal="center" vertical="center" wrapText="1"/>
    </xf>
    <xf numFmtId="20" fontId="24" fillId="0" borderId="37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vertical="center" wrapText="1"/>
    </xf>
    <xf numFmtId="20" fontId="24" fillId="0" borderId="42" xfId="0" applyNumberFormat="1" applyFont="1" applyBorder="1" applyAlignment="1">
      <alignment vertical="center" wrapText="1"/>
    </xf>
    <xf numFmtId="20" fontId="24" fillId="0" borderId="43" xfId="0" applyNumberFormat="1" applyFont="1" applyBorder="1" applyAlignment="1">
      <alignment vertical="center" wrapText="1"/>
    </xf>
    <xf numFmtId="0" fontId="24" fillId="0" borderId="19" xfId="0" applyFont="1" applyBorder="1" applyAlignment="1">
      <alignment vertical="center" wrapText="1"/>
    </xf>
    <xf numFmtId="0" fontId="34" fillId="0" borderId="0" xfId="0" applyFont="1">
      <alignment vertical="center"/>
    </xf>
    <xf numFmtId="0" fontId="34" fillId="0" borderId="43" xfId="0" applyFont="1" applyBorder="1">
      <alignment vertical="center"/>
    </xf>
    <xf numFmtId="0" fontId="34" fillId="0" borderId="36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4" borderId="1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20" fontId="15" fillId="0" borderId="13" xfId="0" applyNumberFormat="1" applyFont="1" applyBorder="1" applyAlignment="1">
      <alignment horizontal="center" vertical="center" wrapText="1"/>
    </xf>
    <xf numFmtId="20" fontId="15" fillId="0" borderId="13" xfId="0" applyNumberFormat="1" applyFont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20" fontId="12" fillId="0" borderId="18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20" fontId="12" fillId="0" borderId="19" xfId="0" applyNumberFormat="1" applyFont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2" fillId="5" borderId="37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 wrapText="1"/>
    </xf>
    <xf numFmtId="0" fontId="23" fillId="8" borderId="42" xfId="0" applyFont="1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0" fontId="12" fillId="5" borderId="42" xfId="0" applyFont="1" applyFill="1" applyBorder="1" applyAlignment="1">
      <alignment horizontal="center" vertical="center" wrapText="1"/>
    </xf>
    <xf numFmtId="0" fontId="12" fillId="5" borderId="43" xfId="0" applyFont="1" applyFill="1" applyBorder="1" applyAlignment="1">
      <alignment horizontal="center" vertical="center"/>
    </xf>
    <xf numFmtId="0" fontId="12" fillId="5" borderId="36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2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20" fontId="12" fillId="5" borderId="0" xfId="0" applyNumberFormat="1" applyFont="1" applyFill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8" borderId="45" xfId="0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0" fontId="0" fillId="8" borderId="46" xfId="0" applyFill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/>
    </xf>
    <xf numFmtId="0" fontId="23" fillId="4" borderId="42" xfId="0" applyFont="1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/>
    </xf>
    <xf numFmtId="0" fontId="24" fillId="5" borderId="37" xfId="0" applyFont="1" applyFill="1" applyBorder="1" applyAlignment="1">
      <alignment horizontal="center" vertical="center"/>
    </xf>
    <xf numFmtId="0" fontId="24" fillId="5" borderId="21" xfId="0" applyFont="1" applyFill="1" applyBorder="1" applyAlignment="1">
      <alignment horizontal="center" vertical="center" wrapText="1"/>
    </xf>
    <xf numFmtId="0" fontId="24" fillId="5" borderId="21" xfId="0" applyFont="1" applyFill="1" applyBorder="1" applyAlignment="1">
      <alignment horizontal="center" vertical="center"/>
    </xf>
    <xf numFmtId="20" fontId="24" fillId="0" borderId="0" xfId="0" applyNumberFormat="1" applyFont="1" applyAlignment="1">
      <alignment horizontal="center" vertical="center"/>
    </xf>
    <xf numFmtId="20" fontId="24" fillId="0" borderId="2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20" fontId="24" fillId="5" borderId="42" xfId="0" applyNumberFormat="1" applyFont="1" applyFill="1" applyBorder="1" applyAlignment="1">
      <alignment horizontal="center" vertical="center" wrapText="1"/>
    </xf>
    <xf numFmtId="20" fontId="24" fillId="5" borderId="43" xfId="0" applyNumberFormat="1" applyFont="1" applyFill="1" applyBorder="1" applyAlignment="1">
      <alignment horizontal="center" vertical="center" wrapText="1"/>
    </xf>
    <xf numFmtId="20" fontId="24" fillId="5" borderId="36" xfId="0" applyNumberFormat="1" applyFont="1" applyFill="1" applyBorder="1" applyAlignment="1">
      <alignment horizontal="center" vertical="center" wrapText="1"/>
    </xf>
    <xf numFmtId="20" fontId="24" fillId="5" borderId="21" xfId="0" applyNumberFormat="1" applyFont="1" applyFill="1" applyBorder="1" applyAlignment="1">
      <alignment horizontal="center" vertical="center" wrapText="1"/>
    </xf>
    <xf numFmtId="20" fontId="24" fillId="5" borderId="0" xfId="0" applyNumberFormat="1" applyFont="1" applyFill="1" applyAlignment="1">
      <alignment horizontal="center" vertical="center" wrapText="1"/>
    </xf>
    <xf numFmtId="20" fontId="24" fillId="5" borderId="37" xfId="0" applyNumberFormat="1" applyFont="1" applyFill="1" applyBorder="1" applyAlignment="1">
      <alignment horizontal="center" vertical="center" wrapText="1"/>
    </xf>
    <xf numFmtId="20" fontId="24" fillId="5" borderId="18" xfId="0" applyNumberFormat="1" applyFont="1" applyFill="1" applyBorder="1" applyAlignment="1">
      <alignment horizontal="center" vertical="center" wrapText="1"/>
    </xf>
    <xf numFmtId="20" fontId="24" fillId="5" borderId="19" xfId="0" applyNumberFormat="1" applyFont="1" applyFill="1" applyBorder="1" applyAlignment="1">
      <alignment horizontal="center" vertical="center" wrapText="1"/>
    </xf>
    <xf numFmtId="20" fontId="24" fillId="5" borderId="20" xfId="0" applyNumberFormat="1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4" fillId="5" borderId="42" xfId="0" applyFont="1" applyFill="1" applyBorder="1" applyAlignment="1">
      <alignment horizontal="center" vertical="center" wrapText="1"/>
    </xf>
    <xf numFmtId="0" fontId="24" fillId="5" borderId="43" xfId="0" applyFont="1" applyFill="1" applyBorder="1" applyAlignment="1">
      <alignment horizontal="center" vertical="center" wrapText="1"/>
    </xf>
    <xf numFmtId="0" fontId="24" fillId="5" borderId="36" xfId="0" applyFont="1" applyFill="1" applyBorder="1" applyAlignment="1">
      <alignment horizontal="center" vertical="center" wrapText="1"/>
    </xf>
    <xf numFmtId="0" fontId="24" fillId="5" borderId="3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19" xfId="0" applyFont="1" applyFill="1" applyBorder="1" applyAlignment="1">
      <alignment horizontal="center" vertical="center" wrapText="1"/>
    </xf>
    <xf numFmtId="0" fontId="24" fillId="5" borderId="20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3" fillId="4" borderId="42" xfId="0" applyFont="1" applyFill="1" applyBorder="1" applyAlignment="1">
      <alignment horizontal="center" vertical="center"/>
    </xf>
    <xf numFmtId="0" fontId="33" fillId="4" borderId="43" xfId="0" applyFont="1" applyFill="1" applyBorder="1" applyAlignment="1">
      <alignment horizontal="center" vertical="center"/>
    </xf>
    <xf numFmtId="0" fontId="33" fillId="4" borderId="36" xfId="0" applyFont="1" applyFill="1" applyBorder="1" applyAlignment="1">
      <alignment horizontal="center" vertical="center"/>
    </xf>
    <xf numFmtId="0" fontId="33" fillId="4" borderId="18" xfId="0" applyFont="1" applyFill="1" applyBorder="1" applyAlignment="1">
      <alignment horizontal="center" vertical="center"/>
    </xf>
    <xf numFmtId="0" fontId="33" fillId="4" borderId="19" xfId="0" applyFont="1" applyFill="1" applyBorder="1" applyAlignment="1">
      <alignment horizontal="center" vertical="center"/>
    </xf>
    <xf numFmtId="0" fontId="33" fillId="4" borderId="20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37" xfId="0" applyBorder="1">
      <alignment vertical="center"/>
    </xf>
    <xf numFmtId="0" fontId="0" fillId="0" borderId="21" xfId="0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/>
    </xf>
    <xf numFmtId="20" fontId="3" fillId="0" borderId="0" xfId="0" applyNumberFormat="1" applyFont="1" applyAlignment="1">
      <alignment horizontal="center" vertical="center" wrapText="1"/>
    </xf>
    <xf numFmtId="20" fontId="24" fillId="6" borderId="0" xfId="0" applyNumberFormat="1" applyFont="1" applyFill="1" applyAlignment="1">
      <alignment horizontal="center" vertical="center" wrapText="1"/>
    </xf>
    <xf numFmtId="20" fontId="24" fillId="6" borderId="37" xfId="0" applyNumberFormat="1" applyFont="1" applyFill="1" applyBorder="1" applyAlignment="1">
      <alignment horizontal="center" vertical="center" wrapText="1"/>
    </xf>
    <xf numFmtId="20" fontId="24" fillId="6" borderId="21" xfId="0" applyNumberFormat="1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/>
    </xf>
    <xf numFmtId="0" fontId="12" fillId="4" borderId="43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20" fontId="0" fillId="0" borderId="0" xfId="0" applyNumberFormat="1" applyAlignment="1">
      <alignment horizontal="center" vertical="center" wrapText="1"/>
    </xf>
    <xf numFmtId="20" fontId="0" fillId="0" borderId="37" xfId="0" applyNumberFormat="1" applyBorder="1" applyAlignment="1">
      <alignment horizontal="center" vertical="center" wrapText="1"/>
    </xf>
    <xf numFmtId="20" fontId="24" fillId="0" borderId="21" xfId="0" applyNumberFormat="1" applyFont="1" applyBorder="1" applyAlignment="1">
      <alignment horizontal="center" vertical="center" wrapText="1"/>
    </xf>
    <xf numFmtId="20" fontId="24" fillId="0" borderId="0" xfId="0" applyNumberFormat="1" applyFont="1" applyAlignment="1">
      <alignment horizontal="center" vertical="center" wrapText="1"/>
    </xf>
    <xf numFmtId="0" fontId="23" fillId="4" borderId="43" xfId="0" applyFont="1" applyFill="1" applyBorder="1" applyAlignment="1">
      <alignment horizontal="center" vertical="center"/>
    </xf>
    <xf numFmtId="0" fontId="23" fillId="4" borderId="36" xfId="0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vertical="center"/>
    </xf>
    <xf numFmtId="0" fontId="23" fillId="4" borderId="19" xfId="0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20" fontId="34" fillId="6" borderId="21" xfId="0" applyNumberFormat="1" applyFont="1" applyFill="1" applyBorder="1" applyAlignment="1">
      <alignment horizontal="center" vertical="center" wrapText="1"/>
    </xf>
    <xf numFmtId="20" fontId="34" fillId="6" borderId="0" xfId="0" applyNumberFormat="1" applyFont="1" applyFill="1" applyAlignment="1">
      <alignment horizontal="center" vertical="center" wrapText="1"/>
    </xf>
    <xf numFmtId="20" fontId="3" fillId="0" borderId="42" xfId="0" applyNumberFormat="1" applyFont="1" applyBorder="1" applyAlignment="1">
      <alignment horizontal="center" vertical="center" wrapText="1"/>
    </xf>
    <xf numFmtId="20" fontId="3" fillId="0" borderId="43" xfId="0" applyNumberFormat="1" applyFont="1" applyBorder="1" applyAlignment="1">
      <alignment horizontal="center" vertical="center" wrapText="1"/>
    </xf>
    <xf numFmtId="20" fontId="3" fillId="0" borderId="21" xfId="0" applyNumberFormat="1" applyFont="1" applyBorder="1" applyAlignment="1">
      <alignment horizontal="center" vertical="center" wrapText="1"/>
    </xf>
    <xf numFmtId="20" fontId="24" fillId="0" borderId="18" xfId="0" applyNumberFormat="1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 wrapText="1"/>
    </xf>
    <xf numFmtId="20" fontId="24" fillId="0" borderId="19" xfId="0" applyNumberFormat="1" applyFont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23" fillId="9" borderId="42" xfId="0" applyFont="1" applyFill="1" applyBorder="1" applyAlignment="1">
      <alignment horizontal="center" vertical="center"/>
    </xf>
    <xf numFmtId="0" fontId="0" fillId="9" borderId="43" xfId="0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24" fillId="5" borderId="43" xfId="0" applyFont="1" applyFill="1" applyBorder="1" applyAlignment="1">
      <alignment horizontal="center" vertical="center"/>
    </xf>
    <xf numFmtId="0" fontId="24" fillId="5" borderId="36" xfId="0" applyFont="1" applyFill="1" applyBorder="1" applyAlignment="1">
      <alignment horizontal="center" vertical="center"/>
    </xf>
    <xf numFmtId="0" fontId="24" fillId="5" borderId="18" xfId="0" applyFont="1" applyFill="1" applyBorder="1" applyAlignment="1">
      <alignment horizontal="center" vertical="center"/>
    </xf>
    <xf numFmtId="0" fontId="24" fillId="5" borderId="19" xfId="0" applyFont="1" applyFill="1" applyBorder="1" applyAlignment="1">
      <alignment horizontal="center" vertical="center"/>
    </xf>
    <xf numFmtId="0" fontId="24" fillId="5" borderId="20" xfId="0" applyFont="1" applyFill="1" applyBorder="1" applyAlignment="1">
      <alignment horizontal="center" vertical="center"/>
    </xf>
    <xf numFmtId="0" fontId="34" fillId="5" borderId="0" xfId="0" applyFont="1" applyFill="1" applyAlignment="1">
      <alignment horizontal="center" vertical="center" wrapText="1"/>
    </xf>
    <xf numFmtId="0" fontId="34" fillId="5" borderId="0" xfId="0" applyFont="1" applyFill="1" applyAlignment="1">
      <alignment horizontal="center" vertical="center"/>
    </xf>
    <xf numFmtId="0" fontId="34" fillId="5" borderId="37" xfId="0" applyFont="1" applyFill="1" applyBorder="1" applyAlignment="1">
      <alignment horizontal="center" vertical="center"/>
    </xf>
    <xf numFmtId="20" fontId="34" fillId="0" borderId="19" xfId="0" applyNumberFormat="1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4" fillId="0" borderId="37" xfId="0" applyFont="1" applyBorder="1" applyAlignment="1">
      <alignment horizontal="right" vertical="center"/>
    </xf>
    <xf numFmtId="0" fontId="24" fillId="0" borderId="21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3" fillId="0" borderId="43" xfId="0" applyFont="1" applyBorder="1" applyAlignment="1">
      <alignment horizontal="center" vertical="center"/>
    </xf>
    <xf numFmtId="20" fontId="24" fillId="5" borderId="0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20" fontId="3" fillId="5" borderId="0" xfId="0" applyNumberFormat="1" applyFont="1" applyFill="1" applyBorder="1" applyAlignment="1">
      <alignment horizontal="center" vertical="center" wrapText="1"/>
    </xf>
    <xf numFmtId="20" fontId="3" fillId="5" borderId="37" xfId="0" applyNumberFormat="1" applyFont="1" applyFill="1" applyBorder="1" applyAlignment="1">
      <alignment horizontal="center" vertical="center" wrapText="1"/>
    </xf>
    <xf numFmtId="20" fontId="3" fillId="5" borderId="2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0" fontId="0" fillId="0" borderId="42" xfId="0" applyNumberFormat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20" fontId="3" fillId="5" borderId="43" xfId="0" applyNumberFormat="1" applyFont="1" applyFill="1" applyBorder="1" applyAlignment="1">
      <alignment horizontal="center" vertical="center" wrapText="1"/>
    </xf>
    <xf numFmtId="20" fontId="3" fillId="5" borderId="36" xfId="0" applyNumberFormat="1" applyFont="1" applyFill="1" applyBorder="1" applyAlignment="1">
      <alignment horizontal="center" vertical="center" wrapText="1"/>
    </xf>
    <xf numFmtId="20" fontId="3" fillId="5" borderId="0" xfId="0" applyNumberFormat="1" applyFont="1" applyFill="1" applyAlignment="1">
      <alignment horizontal="center" vertical="center" wrapText="1"/>
    </xf>
    <xf numFmtId="20" fontId="3" fillId="5" borderId="19" xfId="0" applyNumberFormat="1" applyFont="1" applyFill="1" applyBorder="1" applyAlignment="1">
      <alignment horizontal="center" vertical="center" wrapText="1"/>
    </xf>
    <xf numFmtId="20" fontId="3" fillId="5" borderId="20" xfId="0" applyNumberFormat="1" applyFont="1" applyFill="1" applyBorder="1" applyAlignment="1">
      <alignment horizontal="center" vertical="center" wrapText="1"/>
    </xf>
    <xf numFmtId="20" fontId="3" fillId="0" borderId="36" xfId="0" applyNumberFormat="1" applyFont="1" applyBorder="1" applyAlignment="1">
      <alignment horizontal="center" vertical="center" wrapText="1"/>
    </xf>
    <xf numFmtId="20" fontId="3" fillId="0" borderId="37" xfId="0" applyNumberFormat="1" applyFont="1" applyBorder="1" applyAlignment="1">
      <alignment horizontal="center" vertical="center" wrapText="1"/>
    </xf>
    <xf numFmtId="20" fontId="3" fillId="0" borderId="19" xfId="0" applyNumberFormat="1" applyFont="1" applyBorder="1" applyAlignment="1">
      <alignment horizontal="center" vertical="center" wrapText="1"/>
    </xf>
    <xf numFmtId="20" fontId="3" fillId="0" borderId="20" xfId="0" applyNumberFormat="1" applyFont="1" applyBorder="1" applyAlignment="1">
      <alignment horizontal="center" vertical="center" wrapText="1"/>
    </xf>
    <xf numFmtId="20" fontId="3" fillId="5" borderId="42" xfId="0" applyNumberFormat="1" applyFont="1" applyFill="1" applyBorder="1" applyAlignment="1">
      <alignment horizontal="center" vertical="center" wrapText="1"/>
    </xf>
    <xf numFmtId="20" fontId="3" fillId="5" borderId="18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4" fillId="4" borderId="42" xfId="0" applyFont="1" applyFill="1" applyBorder="1" applyAlignment="1">
      <alignment horizontal="center" vertical="center"/>
    </xf>
    <xf numFmtId="0" fontId="24" fillId="4" borderId="43" xfId="0" applyFont="1" applyFill="1" applyBorder="1" applyAlignment="1">
      <alignment horizontal="center" vertical="center"/>
    </xf>
    <xf numFmtId="0" fontId="24" fillId="4" borderId="36" xfId="0" applyFont="1" applyFill="1" applyBorder="1" applyAlignment="1">
      <alignment horizontal="center" vertical="center"/>
    </xf>
    <xf numFmtId="0" fontId="24" fillId="4" borderId="18" xfId="0" applyFont="1" applyFill="1" applyBorder="1" applyAlignment="1">
      <alignment horizontal="center" vertical="center"/>
    </xf>
    <xf numFmtId="0" fontId="24" fillId="4" borderId="19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18" fillId="2" borderId="29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27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3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6" fillId="4" borderId="32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</cellXfs>
  <cellStyles count="7">
    <cellStyle name="스타일 1" xfId="3"/>
    <cellStyle name="표준" xfId="0" builtinId="0"/>
    <cellStyle name="표준 2" xfId="1"/>
    <cellStyle name="표준 2 2 2" xfId="5"/>
    <cellStyle name="표준 3" xfId="2"/>
    <cellStyle name="표준 3 2" xfId="6"/>
    <cellStyle name="표준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313764</xdr:colOff>
      <xdr:row>4</xdr:row>
      <xdr:rowOff>134471</xdr:rowOff>
    </xdr:from>
    <xdr:to>
      <xdr:col>15</xdr:col>
      <xdr:colOff>291353</xdr:colOff>
      <xdr:row>5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xmlns="" id="{90D40A5E-CB3F-1A9D-07AA-A8AD1F763A24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8</xdr:row>
      <xdr:rowOff>100853</xdr:rowOff>
    </xdr:from>
    <xdr:to>
      <xdr:col>15</xdr:col>
      <xdr:colOff>257736</xdr:colOff>
      <xdr:row>9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xmlns="" id="{3983114A-0ABA-4DB2-99D0-C91FB099DF50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16</xdr:row>
      <xdr:rowOff>134471</xdr:rowOff>
    </xdr:from>
    <xdr:to>
      <xdr:col>15</xdr:col>
      <xdr:colOff>291353</xdr:colOff>
      <xdr:row>17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xmlns="" id="{21B81A49-1C62-4800-82E2-F4CA9C78D8A5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20</xdr:row>
      <xdr:rowOff>100853</xdr:rowOff>
    </xdr:from>
    <xdr:to>
      <xdr:col>15</xdr:col>
      <xdr:colOff>257736</xdr:colOff>
      <xdr:row>21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xmlns="" id="{81E15B97-B591-49FE-8A0D-3E90D9172E1E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28</xdr:row>
      <xdr:rowOff>134471</xdr:rowOff>
    </xdr:from>
    <xdr:to>
      <xdr:col>15</xdr:col>
      <xdr:colOff>291353</xdr:colOff>
      <xdr:row>29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xmlns="" id="{81C40874-23CB-44E4-AA52-85C3B8F57C11}"/>
            </a:ext>
          </a:extLst>
        </xdr:cNvPr>
        <xdr:cNvSpPr/>
      </xdr:nvSpPr>
      <xdr:spPr>
        <a:xfrm>
          <a:off x="10925735" y="4583206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32</xdr:row>
      <xdr:rowOff>100853</xdr:rowOff>
    </xdr:from>
    <xdr:to>
      <xdr:col>15</xdr:col>
      <xdr:colOff>257736</xdr:colOff>
      <xdr:row>33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xmlns="" id="{63B763A9-702D-43BA-BBC7-D6D67EFAF039}"/>
            </a:ext>
          </a:extLst>
        </xdr:cNvPr>
        <xdr:cNvSpPr/>
      </xdr:nvSpPr>
      <xdr:spPr>
        <a:xfrm>
          <a:off x="10903325" y="5535706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40</xdr:row>
      <xdr:rowOff>134471</xdr:rowOff>
    </xdr:from>
    <xdr:to>
      <xdr:col>15</xdr:col>
      <xdr:colOff>291353</xdr:colOff>
      <xdr:row>41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xmlns="" id="{022607AA-0483-4ED7-AED8-64680F540933}"/>
            </a:ext>
          </a:extLst>
        </xdr:cNvPr>
        <xdr:cNvSpPr/>
      </xdr:nvSpPr>
      <xdr:spPr>
        <a:xfrm>
          <a:off x="10925735" y="7541559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44</xdr:row>
      <xdr:rowOff>100853</xdr:rowOff>
    </xdr:from>
    <xdr:to>
      <xdr:col>15</xdr:col>
      <xdr:colOff>257736</xdr:colOff>
      <xdr:row>45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xmlns="" id="{38A2247C-A95B-4E7B-A239-7FB6AB25F2D3}"/>
            </a:ext>
          </a:extLst>
        </xdr:cNvPr>
        <xdr:cNvSpPr/>
      </xdr:nvSpPr>
      <xdr:spPr>
        <a:xfrm>
          <a:off x="10903325" y="8494059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52</xdr:row>
      <xdr:rowOff>134471</xdr:rowOff>
    </xdr:from>
    <xdr:to>
      <xdr:col>15</xdr:col>
      <xdr:colOff>291353</xdr:colOff>
      <xdr:row>53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xmlns="" id="{49F026B2-DACB-4698-96B2-07DC2954DE13}"/>
            </a:ext>
          </a:extLst>
        </xdr:cNvPr>
        <xdr:cNvSpPr/>
      </xdr:nvSpPr>
      <xdr:spPr>
        <a:xfrm>
          <a:off x="10925735" y="10499912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56</xdr:row>
      <xdr:rowOff>100853</xdr:rowOff>
    </xdr:from>
    <xdr:to>
      <xdr:col>15</xdr:col>
      <xdr:colOff>257736</xdr:colOff>
      <xdr:row>57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xmlns="" id="{9C43E6DB-9C51-4C94-A464-FCCFC810583D}"/>
            </a:ext>
          </a:extLst>
        </xdr:cNvPr>
        <xdr:cNvSpPr/>
      </xdr:nvSpPr>
      <xdr:spPr>
        <a:xfrm>
          <a:off x="10903325" y="11452412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28</xdr:row>
      <xdr:rowOff>134471</xdr:rowOff>
    </xdr:from>
    <xdr:to>
      <xdr:col>23</xdr:col>
      <xdr:colOff>291353</xdr:colOff>
      <xdr:row>29</xdr:row>
      <xdr:rowOff>179294</xdr:rowOff>
    </xdr:to>
    <xdr:sp macro="" textlink="">
      <xdr:nvSpPr>
        <xdr:cNvPr id="12" name="직사각형 11">
          <a:extLst>
            <a:ext uri="{FF2B5EF4-FFF2-40B4-BE49-F238E27FC236}">
              <a16:creationId xmlns:a16="http://schemas.microsoft.com/office/drawing/2014/main" xmlns="" id="{B5802AAC-D9ED-4138-97D9-0AF09A9F53B1}"/>
            </a:ext>
          </a:extLst>
        </xdr:cNvPr>
        <xdr:cNvSpPr/>
      </xdr:nvSpPr>
      <xdr:spPr>
        <a:xfrm>
          <a:off x="10925735" y="13458265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32</xdr:row>
      <xdr:rowOff>100853</xdr:rowOff>
    </xdr:from>
    <xdr:to>
      <xdr:col>23</xdr:col>
      <xdr:colOff>257736</xdr:colOff>
      <xdr:row>33</xdr:row>
      <xdr:rowOff>145677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xmlns="" id="{67924C9D-88C4-4126-ABB9-05B3A28D6E47}"/>
            </a:ext>
          </a:extLst>
        </xdr:cNvPr>
        <xdr:cNvSpPr/>
      </xdr:nvSpPr>
      <xdr:spPr>
        <a:xfrm>
          <a:off x="10903325" y="14410765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40</xdr:row>
      <xdr:rowOff>134471</xdr:rowOff>
    </xdr:from>
    <xdr:to>
      <xdr:col>23</xdr:col>
      <xdr:colOff>291353</xdr:colOff>
      <xdr:row>41</xdr:row>
      <xdr:rowOff>179294</xdr:rowOff>
    </xdr:to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xmlns="" id="{C5F01816-9753-49F7-AA20-05FD5C32A162}"/>
            </a:ext>
          </a:extLst>
        </xdr:cNvPr>
        <xdr:cNvSpPr/>
      </xdr:nvSpPr>
      <xdr:spPr>
        <a:xfrm>
          <a:off x="16394205" y="7541559"/>
          <a:ext cx="661148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44</xdr:row>
      <xdr:rowOff>100853</xdr:rowOff>
    </xdr:from>
    <xdr:to>
      <xdr:col>23</xdr:col>
      <xdr:colOff>257736</xdr:colOff>
      <xdr:row>45</xdr:row>
      <xdr:rowOff>145677</xdr:rowOff>
    </xdr:to>
    <xdr:sp macro="" textlink="">
      <xdr:nvSpPr>
        <xdr:cNvPr id="15" name="직사각형 14">
          <a:extLst>
            <a:ext uri="{FF2B5EF4-FFF2-40B4-BE49-F238E27FC236}">
              <a16:creationId xmlns:a16="http://schemas.microsoft.com/office/drawing/2014/main" xmlns="" id="{B05BC959-EBBC-4AE5-B6EB-74381AA1B80F}"/>
            </a:ext>
          </a:extLst>
        </xdr:cNvPr>
        <xdr:cNvSpPr/>
      </xdr:nvSpPr>
      <xdr:spPr>
        <a:xfrm>
          <a:off x="16371795" y="8494059"/>
          <a:ext cx="649941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52</xdr:row>
      <xdr:rowOff>134471</xdr:rowOff>
    </xdr:from>
    <xdr:to>
      <xdr:col>23</xdr:col>
      <xdr:colOff>291353</xdr:colOff>
      <xdr:row>53</xdr:row>
      <xdr:rowOff>179294</xdr:rowOff>
    </xdr:to>
    <xdr:sp macro="" textlink="">
      <xdr:nvSpPr>
        <xdr:cNvPr id="16" name="직사각형 15">
          <a:extLst>
            <a:ext uri="{FF2B5EF4-FFF2-40B4-BE49-F238E27FC236}">
              <a16:creationId xmlns:a16="http://schemas.microsoft.com/office/drawing/2014/main" xmlns="" id="{1DDEDA49-A9CE-449C-9DAD-25439ED355DC}"/>
            </a:ext>
          </a:extLst>
        </xdr:cNvPr>
        <xdr:cNvSpPr/>
      </xdr:nvSpPr>
      <xdr:spPr>
        <a:xfrm>
          <a:off x="16394205" y="10499912"/>
          <a:ext cx="661148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56</xdr:row>
      <xdr:rowOff>100853</xdr:rowOff>
    </xdr:from>
    <xdr:to>
      <xdr:col>23</xdr:col>
      <xdr:colOff>257736</xdr:colOff>
      <xdr:row>57</xdr:row>
      <xdr:rowOff>145677</xdr:rowOff>
    </xdr:to>
    <xdr:sp macro="" textlink="">
      <xdr:nvSpPr>
        <xdr:cNvPr id="17" name="직사각형 16">
          <a:extLst>
            <a:ext uri="{FF2B5EF4-FFF2-40B4-BE49-F238E27FC236}">
              <a16:creationId xmlns:a16="http://schemas.microsoft.com/office/drawing/2014/main" xmlns="" id="{9D3E95FA-2378-4CF2-ADD8-BE1B8258417C}"/>
            </a:ext>
          </a:extLst>
        </xdr:cNvPr>
        <xdr:cNvSpPr/>
      </xdr:nvSpPr>
      <xdr:spPr>
        <a:xfrm>
          <a:off x="16371795" y="11452412"/>
          <a:ext cx="649941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313764</xdr:colOff>
      <xdr:row>5</xdr:row>
      <xdr:rowOff>134471</xdr:rowOff>
    </xdr:from>
    <xdr:to>
      <xdr:col>14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xmlns="" id="{5BEC53E6-4C5D-4E6A-9E51-34253BA76A05}"/>
            </a:ext>
          </a:extLst>
        </xdr:cNvPr>
        <xdr:cNvSpPr/>
      </xdr:nvSpPr>
      <xdr:spPr>
        <a:xfrm>
          <a:off x="9229164" y="1677521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9</xdr:row>
      <xdr:rowOff>100853</xdr:rowOff>
    </xdr:from>
    <xdr:to>
      <xdr:col>14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xmlns="" id="{4CC63B82-D4C0-4CB8-A25C-16424D4D07F3}"/>
            </a:ext>
          </a:extLst>
        </xdr:cNvPr>
        <xdr:cNvSpPr/>
      </xdr:nvSpPr>
      <xdr:spPr>
        <a:xfrm>
          <a:off x="9206754" y="2491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17</xdr:row>
      <xdr:rowOff>134471</xdr:rowOff>
    </xdr:from>
    <xdr:to>
      <xdr:col>14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xmlns="" id="{9D19693A-9633-4788-80E0-9C51EA92F401}"/>
            </a:ext>
          </a:extLst>
        </xdr:cNvPr>
        <xdr:cNvSpPr/>
      </xdr:nvSpPr>
      <xdr:spPr>
        <a:xfrm>
          <a:off x="9229164" y="430642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21</xdr:row>
      <xdr:rowOff>100853</xdr:rowOff>
    </xdr:from>
    <xdr:to>
      <xdr:col>14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xmlns="" id="{7A94F7FF-3515-497C-A777-302947D5BEC3}"/>
            </a:ext>
          </a:extLst>
        </xdr:cNvPr>
        <xdr:cNvSpPr/>
      </xdr:nvSpPr>
      <xdr:spPr>
        <a:xfrm>
          <a:off x="9206754" y="514910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29</xdr:row>
      <xdr:rowOff>134471</xdr:rowOff>
    </xdr:from>
    <xdr:to>
      <xdr:col>14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xmlns="" id="{716078F8-631E-4E7C-AD5E-1D9F677A51CC}"/>
            </a:ext>
          </a:extLst>
        </xdr:cNvPr>
        <xdr:cNvSpPr/>
      </xdr:nvSpPr>
      <xdr:spPr>
        <a:xfrm>
          <a:off x="9229164" y="696389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33</xdr:row>
      <xdr:rowOff>100853</xdr:rowOff>
    </xdr:from>
    <xdr:to>
      <xdr:col>14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xmlns="" id="{D38987D6-F5DE-42C3-9F85-20EC6B0291BA}"/>
            </a:ext>
          </a:extLst>
        </xdr:cNvPr>
        <xdr:cNvSpPr/>
      </xdr:nvSpPr>
      <xdr:spPr>
        <a:xfrm>
          <a:off x="9206754" y="780657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41</xdr:row>
      <xdr:rowOff>134471</xdr:rowOff>
    </xdr:from>
    <xdr:to>
      <xdr:col>14</xdr:col>
      <xdr:colOff>291353</xdr:colOff>
      <xdr:row>42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xmlns="" id="{C41CCA59-7C7E-4B46-AE59-0F499C9CC007}"/>
            </a:ext>
          </a:extLst>
        </xdr:cNvPr>
        <xdr:cNvSpPr/>
      </xdr:nvSpPr>
      <xdr:spPr>
        <a:xfrm>
          <a:off x="9229164" y="96213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45</xdr:row>
      <xdr:rowOff>100853</xdr:rowOff>
    </xdr:from>
    <xdr:to>
      <xdr:col>14</xdr:col>
      <xdr:colOff>257736</xdr:colOff>
      <xdr:row>46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xmlns="" id="{BBEBF3A5-8973-4DD1-A036-44FA23C39CD5}"/>
            </a:ext>
          </a:extLst>
        </xdr:cNvPr>
        <xdr:cNvSpPr/>
      </xdr:nvSpPr>
      <xdr:spPr>
        <a:xfrm>
          <a:off x="9206754" y="104640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53</xdr:row>
      <xdr:rowOff>134471</xdr:rowOff>
    </xdr:from>
    <xdr:to>
      <xdr:col>14</xdr:col>
      <xdr:colOff>291353</xdr:colOff>
      <xdr:row>54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xmlns="" id="{8E077CEE-07A7-472A-A783-39CF5F0BBBD6}"/>
            </a:ext>
          </a:extLst>
        </xdr:cNvPr>
        <xdr:cNvSpPr/>
      </xdr:nvSpPr>
      <xdr:spPr>
        <a:xfrm>
          <a:off x="9229164" y="1227884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57</xdr:row>
      <xdr:rowOff>100853</xdr:rowOff>
    </xdr:from>
    <xdr:to>
      <xdr:col>14</xdr:col>
      <xdr:colOff>257736</xdr:colOff>
      <xdr:row>58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xmlns="" id="{4A422EE8-AFA1-422F-B2AC-5DE5B42879D9}"/>
            </a:ext>
          </a:extLst>
        </xdr:cNvPr>
        <xdr:cNvSpPr/>
      </xdr:nvSpPr>
      <xdr:spPr>
        <a:xfrm>
          <a:off x="9206754" y="13102478"/>
          <a:ext cx="652182" cy="2543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20</xdr:col>
      <xdr:colOff>285750</xdr:colOff>
      <xdr:row>5</xdr:row>
      <xdr:rowOff>9525</xdr:rowOff>
    </xdr:from>
    <xdr:to>
      <xdr:col>22</xdr:col>
      <xdr:colOff>437960</xdr:colOff>
      <xdr:row>10</xdr:row>
      <xdr:rowOff>1229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xmlns="" id="{21996C95-43FB-39CC-BEC7-2D1748248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0" y="1552575"/>
          <a:ext cx="1523810" cy="1057143"/>
        </a:xfrm>
        <a:prstGeom prst="rect">
          <a:avLst/>
        </a:prstGeom>
      </xdr:spPr>
    </xdr:pic>
    <xdr:clientData/>
  </xdr:twoCellAnchor>
  <xdr:twoCellAnchor>
    <xdr:from>
      <xdr:col>19</xdr:col>
      <xdr:colOff>542925</xdr:colOff>
      <xdr:row>6</xdr:row>
      <xdr:rowOff>190500</xdr:rowOff>
    </xdr:from>
    <xdr:to>
      <xdr:col>20</xdr:col>
      <xdr:colOff>520514</xdr:colOff>
      <xdr:row>8</xdr:row>
      <xdr:rowOff>25773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xmlns="" id="{F4BB88E0-2066-4826-A7E2-6A4E65F6F821}"/>
            </a:ext>
          </a:extLst>
        </xdr:cNvPr>
        <xdr:cNvSpPr/>
      </xdr:nvSpPr>
      <xdr:spPr>
        <a:xfrm>
          <a:off x="1357312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142875</xdr:colOff>
      <xdr:row>6</xdr:row>
      <xdr:rowOff>190500</xdr:rowOff>
    </xdr:from>
    <xdr:to>
      <xdr:col>23</xdr:col>
      <xdr:colOff>120464</xdr:colOff>
      <xdr:row>8</xdr:row>
      <xdr:rowOff>25773</xdr:rowOff>
    </xdr:to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xmlns="" id="{7DC059FA-AC2F-B5BC-C213-7840BE24B761}"/>
            </a:ext>
          </a:extLst>
        </xdr:cNvPr>
        <xdr:cNvSpPr/>
      </xdr:nvSpPr>
      <xdr:spPr>
        <a:xfrm>
          <a:off x="1523047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0</xdr:colOff>
      <xdr:row>21</xdr:row>
      <xdr:rowOff>28575</xdr:rowOff>
    </xdr:from>
    <xdr:to>
      <xdr:col>21</xdr:col>
      <xdr:colOff>663389</xdr:colOff>
      <xdr:row>22</xdr:row>
      <xdr:rowOff>63873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xmlns="" id="{88139966-ACC9-4A19-BA10-43A9ABC34272}"/>
            </a:ext>
          </a:extLst>
        </xdr:cNvPr>
        <xdr:cNvSpPr/>
      </xdr:nvSpPr>
      <xdr:spPr>
        <a:xfrm>
          <a:off x="14401800" y="2638425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20</xdr:col>
      <xdr:colOff>209550</xdr:colOff>
      <xdr:row>16</xdr:row>
      <xdr:rowOff>19050</xdr:rowOff>
    </xdr:from>
    <xdr:to>
      <xdr:col>22</xdr:col>
      <xdr:colOff>390331</xdr:colOff>
      <xdr:row>20</xdr:row>
      <xdr:rowOff>209417</xdr:rowOff>
    </xdr:to>
    <xdr:pic>
      <xdr:nvPicPr>
        <xdr:cNvPr id="20" name="그림 19">
          <a:extLst>
            <a:ext uri="{FF2B5EF4-FFF2-40B4-BE49-F238E27FC236}">
              <a16:creationId xmlns:a16="http://schemas.microsoft.com/office/drawing/2014/main" xmlns="" id="{F4BFFB44-2A51-233C-6FF7-1EFBBCB8C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25550" y="4000500"/>
          <a:ext cx="1552381" cy="1066667"/>
        </a:xfrm>
        <a:prstGeom prst="rect">
          <a:avLst/>
        </a:prstGeom>
      </xdr:spPr>
    </xdr:pic>
    <xdr:clientData/>
  </xdr:twoCellAnchor>
  <xdr:twoCellAnchor>
    <xdr:from>
      <xdr:col>19</xdr:col>
      <xdr:colOff>542925</xdr:colOff>
      <xdr:row>17</xdr:row>
      <xdr:rowOff>142875</xdr:rowOff>
    </xdr:from>
    <xdr:to>
      <xdr:col>20</xdr:col>
      <xdr:colOff>520514</xdr:colOff>
      <xdr:row>18</xdr:row>
      <xdr:rowOff>178173</xdr:rowOff>
    </xdr:to>
    <xdr:sp macro="" textlink="">
      <xdr:nvSpPr>
        <xdr:cNvPr id="21" name="직사각형 20">
          <a:extLst>
            <a:ext uri="{FF2B5EF4-FFF2-40B4-BE49-F238E27FC236}">
              <a16:creationId xmlns:a16="http://schemas.microsoft.com/office/drawing/2014/main" xmlns="" id="{44B95A3D-689D-020B-C170-FD8060B71651}"/>
            </a:ext>
          </a:extLst>
        </xdr:cNvPr>
        <xdr:cNvSpPr/>
      </xdr:nvSpPr>
      <xdr:spPr>
        <a:xfrm>
          <a:off x="13573125" y="4343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142875</xdr:colOff>
      <xdr:row>17</xdr:row>
      <xdr:rowOff>123825</xdr:rowOff>
    </xdr:from>
    <xdr:to>
      <xdr:col>23</xdr:col>
      <xdr:colOff>120464</xdr:colOff>
      <xdr:row>18</xdr:row>
      <xdr:rowOff>159123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xmlns="" id="{2066B642-CE80-86D2-75A0-0567BD2DC7D0}"/>
            </a:ext>
          </a:extLst>
        </xdr:cNvPr>
        <xdr:cNvSpPr/>
      </xdr:nvSpPr>
      <xdr:spPr>
        <a:xfrm>
          <a:off x="15230475" y="43243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313764</xdr:colOff>
      <xdr:row>29</xdr:row>
      <xdr:rowOff>134471</xdr:rowOff>
    </xdr:from>
    <xdr:to>
      <xdr:col>21</xdr:col>
      <xdr:colOff>291353</xdr:colOff>
      <xdr:row>30</xdr:row>
      <xdr:rowOff>179294</xdr:rowOff>
    </xdr:to>
    <xdr:sp macro="" textlink="">
      <xdr:nvSpPr>
        <xdr:cNvPr id="25" name="직사각형 24">
          <a:extLst>
            <a:ext uri="{FF2B5EF4-FFF2-40B4-BE49-F238E27FC236}">
              <a16:creationId xmlns:a16="http://schemas.microsoft.com/office/drawing/2014/main" xmlns="" id="{7DF2EB58-2D44-492F-A254-6F6B2A9C4393}"/>
            </a:ext>
          </a:extLst>
        </xdr:cNvPr>
        <xdr:cNvSpPr/>
      </xdr:nvSpPr>
      <xdr:spPr>
        <a:xfrm>
          <a:off x="16439589" y="13517096"/>
          <a:ext cx="663389" cy="2924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291354</xdr:colOff>
      <xdr:row>33</xdr:row>
      <xdr:rowOff>100853</xdr:rowOff>
    </xdr:from>
    <xdr:to>
      <xdr:col>21</xdr:col>
      <xdr:colOff>257736</xdr:colOff>
      <xdr:row>34</xdr:row>
      <xdr:rowOff>145677</xdr:rowOff>
    </xdr:to>
    <xdr:sp macro="" textlink="">
      <xdr:nvSpPr>
        <xdr:cNvPr id="26" name="직사각형 25">
          <a:extLst>
            <a:ext uri="{FF2B5EF4-FFF2-40B4-BE49-F238E27FC236}">
              <a16:creationId xmlns:a16="http://schemas.microsoft.com/office/drawing/2014/main" xmlns="" id="{25B526C0-3D16-414A-9278-2ED938AEBFFC}"/>
            </a:ext>
          </a:extLst>
        </xdr:cNvPr>
        <xdr:cNvSpPr/>
      </xdr:nvSpPr>
      <xdr:spPr>
        <a:xfrm>
          <a:off x="16417179" y="14474078"/>
          <a:ext cx="652182" cy="2924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0</xdr:colOff>
      <xdr:row>10</xdr:row>
      <xdr:rowOff>19050</xdr:rowOff>
    </xdr:from>
    <xdr:to>
      <xdr:col>21</xdr:col>
      <xdr:colOff>663389</xdr:colOff>
      <xdr:row>11</xdr:row>
      <xdr:rowOff>54348</xdr:rowOff>
    </xdr:to>
    <xdr:sp macro="" textlink="">
      <xdr:nvSpPr>
        <xdr:cNvPr id="27" name="직사각형 26">
          <a:extLst>
            <a:ext uri="{FF2B5EF4-FFF2-40B4-BE49-F238E27FC236}">
              <a16:creationId xmlns:a16="http://schemas.microsoft.com/office/drawing/2014/main" xmlns="" id="{0DCDA9BE-F6CD-4AA7-9011-C98E94EBD371}"/>
            </a:ext>
          </a:extLst>
        </xdr:cNvPr>
        <xdr:cNvSpPr/>
      </xdr:nvSpPr>
      <xdr:spPr>
        <a:xfrm>
          <a:off x="14401800" y="26289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313764</xdr:colOff>
      <xdr:row>5</xdr:row>
      <xdr:rowOff>134471</xdr:rowOff>
    </xdr:from>
    <xdr:to>
      <xdr:col>13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xmlns="" id="{A4FE6E9D-97E3-4DCC-AD89-53AAFB0BC356}"/>
            </a:ext>
          </a:extLst>
        </xdr:cNvPr>
        <xdr:cNvSpPr/>
      </xdr:nvSpPr>
      <xdr:spPr>
        <a:xfrm>
          <a:off x="9229164" y="1677521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9</xdr:row>
      <xdr:rowOff>100853</xdr:rowOff>
    </xdr:from>
    <xdr:to>
      <xdr:col>13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xmlns="" id="{C06C1C74-ACAC-4A12-929C-94A7A9089D1B}"/>
            </a:ext>
          </a:extLst>
        </xdr:cNvPr>
        <xdr:cNvSpPr/>
      </xdr:nvSpPr>
      <xdr:spPr>
        <a:xfrm>
          <a:off x="9206754" y="2491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17</xdr:row>
      <xdr:rowOff>134471</xdr:rowOff>
    </xdr:from>
    <xdr:to>
      <xdr:col>13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xmlns="" id="{1B3E0E9E-38D9-4FBB-8FFB-DDE2FD134688}"/>
            </a:ext>
          </a:extLst>
        </xdr:cNvPr>
        <xdr:cNvSpPr/>
      </xdr:nvSpPr>
      <xdr:spPr>
        <a:xfrm>
          <a:off x="9229164" y="433499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21</xdr:row>
      <xdr:rowOff>100853</xdr:rowOff>
    </xdr:from>
    <xdr:to>
      <xdr:col>13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xmlns="" id="{A3C5CB4F-712F-4BC8-BA7F-78E28B814A63}"/>
            </a:ext>
          </a:extLst>
        </xdr:cNvPr>
        <xdr:cNvSpPr/>
      </xdr:nvSpPr>
      <xdr:spPr>
        <a:xfrm>
          <a:off x="9206754" y="517767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29</xdr:row>
      <xdr:rowOff>134471</xdr:rowOff>
    </xdr:from>
    <xdr:to>
      <xdr:col>13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xmlns="" id="{0C52FA91-B5C3-4815-A147-BF5836B27F02}"/>
            </a:ext>
          </a:extLst>
        </xdr:cNvPr>
        <xdr:cNvSpPr/>
      </xdr:nvSpPr>
      <xdr:spPr>
        <a:xfrm>
          <a:off x="9229164" y="69924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33</xdr:row>
      <xdr:rowOff>100853</xdr:rowOff>
    </xdr:from>
    <xdr:to>
      <xdr:col>13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xmlns="" id="{AFAC527D-7CF1-4E15-9F43-4EAE9FB2A6A5}"/>
            </a:ext>
          </a:extLst>
        </xdr:cNvPr>
        <xdr:cNvSpPr/>
      </xdr:nvSpPr>
      <xdr:spPr>
        <a:xfrm>
          <a:off x="9206754" y="78351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41</xdr:row>
      <xdr:rowOff>134471</xdr:rowOff>
    </xdr:from>
    <xdr:to>
      <xdr:col>13</xdr:col>
      <xdr:colOff>291353</xdr:colOff>
      <xdr:row>42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xmlns="" id="{DFB16E16-DFEB-49EA-AEBF-55F029EC245D}"/>
            </a:ext>
          </a:extLst>
        </xdr:cNvPr>
        <xdr:cNvSpPr/>
      </xdr:nvSpPr>
      <xdr:spPr>
        <a:xfrm>
          <a:off x="9229164" y="964994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45</xdr:row>
      <xdr:rowOff>100853</xdr:rowOff>
    </xdr:from>
    <xdr:to>
      <xdr:col>13</xdr:col>
      <xdr:colOff>257736</xdr:colOff>
      <xdr:row>46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xmlns="" id="{A8B6A900-E0C1-4D43-9E95-7AB812983D19}"/>
            </a:ext>
          </a:extLst>
        </xdr:cNvPr>
        <xdr:cNvSpPr/>
      </xdr:nvSpPr>
      <xdr:spPr>
        <a:xfrm>
          <a:off x="9206754" y="10492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53</xdr:row>
      <xdr:rowOff>134471</xdr:rowOff>
    </xdr:from>
    <xdr:to>
      <xdr:col>13</xdr:col>
      <xdr:colOff>291353</xdr:colOff>
      <xdr:row>54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xmlns="" id="{6075F869-2DCD-4EF5-8716-9069A8D5CB66}"/>
            </a:ext>
          </a:extLst>
        </xdr:cNvPr>
        <xdr:cNvSpPr/>
      </xdr:nvSpPr>
      <xdr:spPr>
        <a:xfrm>
          <a:off x="9229164" y="1230742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57</xdr:row>
      <xdr:rowOff>100853</xdr:rowOff>
    </xdr:from>
    <xdr:to>
      <xdr:col>13</xdr:col>
      <xdr:colOff>257736</xdr:colOff>
      <xdr:row>58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xmlns="" id="{43803FDF-8EFD-46C2-B148-9BDA9125E894}"/>
            </a:ext>
          </a:extLst>
        </xdr:cNvPr>
        <xdr:cNvSpPr/>
      </xdr:nvSpPr>
      <xdr:spPr>
        <a:xfrm>
          <a:off x="9206754" y="13131053"/>
          <a:ext cx="652182" cy="2543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19</xdr:col>
      <xdr:colOff>285750</xdr:colOff>
      <xdr:row>5</xdr:row>
      <xdr:rowOff>9525</xdr:rowOff>
    </xdr:from>
    <xdr:to>
      <xdr:col>21</xdr:col>
      <xdr:colOff>437960</xdr:colOff>
      <xdr:row>10</xdr:row>
      <xdr:rowOff>1229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xmlns="" id="{B3CCCFC7-14B6-4C09-9989-5C6C5DCD7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0" y="1552575"/>
          <a:ext cx="1523810" cy="1057143"/>
        </a:xfrm>
        <a:prstGeom prst="rect">
          <a:avLst/>
        </a:prstGeom>
      </xdr:spPr>
    </xdr:pic>
    <xdr:clientData/>
  </xdr:twoCellAnchor>
  <xdr:twoCellAnchor>
    <xdr:from>
      <xdr:col>18</xdr:col>
      <xdr:colOff>542925</xdr:colOff>
      <xdr:row>6</xdr:row>
      <xdr:rowOff>190500</xdr:rowOff>
    </xdr:from>
    <xdr:to>
      <xdr:col>19</xdr:col>
      <xdr:colOff>520514</xdr:colOff>
      <xdr:row>8</xdr:row>
      <xdr:rowOff>25773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xmlns="" id="{1C363F19-43DE-425B-A5C3-2C63684CB68D}"/>
            </a:ext>
          </a:extLst>
        </xdr:cNvPr>
        <xdr:cNvSpPr/>
      </xdr:nvSpPr>
      <xdr:spPr>
        <a:xfrm>
          <a:off x="1357312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142875</xdr:colOff>
      <xdr:row>6</xdr:row>
      <xdr:rowOff>190500</xdr:rowOff>
    </xdr:from>
    <xdr:to>
      <xdr:col>22</xdr:col>
      <xdr:colOff>120464</xdr:colOff>
      <xdr:row>8</xdr:row>
      <xdr:rowOff>25773</xdr:rowOff>
    </xdr:to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xmlns="" id="{0276F98A-5216-49A6-A148-3D0D26624420}"/>
            </a:ext>
          </a:extLst>
        </xdr:cNvPr>
        <xdr:cNvSpPr/>
      </xdr:nvSpPr>
      <xdr:spPr>
        <a:xfrm>
          <a:off x="1523047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0</xdr:colOff>
      <xdr:row>21</xdr:row>
      <xdr:rowOff>28575</xdr:rowOff>
    </xdr:from>
    <xdr:to>
      <xdr:col>20</xdr:col>
      <xdr:colOff>663389</xdr:colOff>
      <xdr:row>22</xdr:row>
      <xdr:rowOff>63873</xdr:rowOff>
    </xdr:to>
    <xdr:sp macro="" textlink="">
      <xdr:nvSpPr>
        <xdr:cNvPr id="16" name="직사각형 15">
          <a:extLst>
            <a:ext uri="{FF2B5EF4-FFF2-40B4-BE49-F238E27FC236}">
              <a16:creationId xmlns:a16="http://schemas.microsoft.com/office/drawing/2014/main" xmlns="" id="{F2F3DB2F-5B6B-451B-B38C-83D50C264F12}"/>
            </a:ext>
          </a:extLst>
        </xdr:cNvPr>
        <xdr:cNvSpPr/>
      </xdr:nvSpPr>
      <xdr:spPr>
        <a:xfrm>
          <a:off x="14401800" y="5105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19</xdr:col>
      <xdr:colOff>209550</xdr:colOff>
      <xdr:row>16</xdr:row>
      <xdr:rowOff>19050</xdr:rowOff>
    </xdr:from>
    <xdr:to>
      <xdr:col>21</xdr:col>
      <xdr:colOff>390331</xdr:colOff>
      <xdr:row>20</xdr:row>
      <xdr:rowOff>209417</xdr:rowOff>
    </xdr:to>
    <xdr:pic>
      <xdr:nvPicPr>
        <xdr:cNvPr id="17" name="그림 16">
          <a:extLst>
            <a:ext uri="{FF2B5EF4-FFF2-40B4-BE49-F238E27FC236}">
              <a16:creationId xmlns:a16="http://schemas.microsoft.com/office/drawing/2014/main" xmlns="" id="{3155971B-A04D-4F46-8BCF-AFCFEF2BB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25550" y="4000500"/>
          <a:ext cx="1552381" cy="1066667"/>
        </a:xfrm>
        <a:prstGeom prst="rect">
          <a:avLst/>
        </a:prstGeom>
      </xdr:spPr>
    </xdr:pic>
    <xdr:clientData/>
  </xdr:twoCellAnchor>
  <xdr:twoCellAnchor>
    <xdr:from>
      <xdr:col>18</xdr:col>
      <xdr:colOff>542925</xdr:colOff>
      <xdr:row>17</xdr:row>
      <xdr:rowOff>142875</xdr:rowOff>
    </xdr:from>
    <xdr:to>
      <xdr:col>19</xdr:col>
      <xdr:colOff>520514</xdr:colOff>
      <xdr:row>18</xdr:row>
      <xdr:rowOff>178173</xdr:rowOff>
    </xdr:to>
    <xdr:sp macro="" textlink="">
      <xdr:nvSpPr>
        <xdr:cNvPr id="18" name="직사각형 17">
          <a:extLst>
            <a:ext uri="{FF2B5EF4-FFF2-40B4-BE49-F238E27FC236}">
              <a16:creationId xmlns:a16="http://schemas.microsoft.com/office/drawing/2014/main" xmlns="" id="{AA792581-3AB9-40C3-AA80-33943934B6D5}"/>
            </a:ext>
          </a:extLst>
        </xdr:cNvPr>
        <xdr:cNvSpPr/>
      </xdr:nvSpPr>
      <xdr:spPr>
        <a:xfrm>
          <a:off x="13573125" y="4343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142875</xdr:colOff>
      <xdr:row>17</xdr:row>
      <xdr:rowOff>123825</xdr:rowOff>
    </xdr:from>
    <xdr:to>
      <xdr:col>22</xdr:col>
      <xdr:colOff>120464</xdr:colOff>
      <xdr:row>18</xdr:row>
      <xdr:rowOff>159123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xmlns="" id="{C6CED49A-C4E6-4A62-B93F-D090B4571635}"/>
            </a:ext>
          </a:extLst>
        </xdr:cNvPr>
        <xdr:cNvSpPr/>
      </xdr:nvSpPr>
      <xdr:spPr>
        <a:xfrm>
          <a:off x="15230475" y="43243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313764</xdr:colOff>
      <xdr:row>29</xdr:row>
      <xdr:rowOff>134471</xdr:rowOff>
    </xdr:from>
    <xdr:to>
      <xdr:col>20</xdr:col>
      <xdr:colOff>291353</xdr:colOff>
      <xdr:row>30</xdr:row>
      <xdr:rowOff>179294</xdr:rowOff>
    </xdr:to>
    <xdr:sp macro="" textlink="">
      <xdr:nvSpPr>
        <xdr:cNvPr id="20" name="직사각형 19">
          <a:extLst>
            <a:ext uri="{FF2B5EF4-FFF2-40B4-BE49-F238E27FC236}">
              <a16:creationId xmlns:a16="http://schemas.microsoft.com/office/drawing/2014/main" xmlns="" id="{B76FE03D-2642-4B17-9F3D-5624FB48E68C}"/>
            </a:ext>
          </a:extLst>
        </xdr:cNvPr>
        <xdr:cNvSpPr/>
      </xdr:nvSpPr>
      <xdr:spPr>
        <a:xfrm>
          <a:off x="14029764" y="69924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291354</xdr:colOff>
      <xdr:row>33</xdr:row>
      <xdr:rowOff>100853</xdr:rowOff>
    </xdr:from>
    <xdr:to>
      <xdr:col>20</xdr:col>
      <xdr:colOff>257736</xdr:colOff>
      <xdr:row>34</xdr:row>
      <xdr:rowOff>145677</xdr:rowOff>
    </xdr:to>
    <xdr:sp macro="" textlink="">
      <xdr:nvSpPr>
        <xdr:cNvPr id="21" name="직사각형 20">
          <a:extLst>
            <a:ext uri="{FF2B5EF4-FFF2-40B4-BE49-F238E27FC236}">
              <a16:creationId xmlns:a16="http://schemas.microsoft.com/office/drawing/2014/main" xmlns="" id="{990E88A7-9EEF-4337-9F4A-ECC3A2D0A9DE}"/>
            </a:ext>
          </a:extLst>
        </xdr:cNvPr>
        <xdr:cNvSpPr/>
      </xdr:nvSpPr>
      <xdr:spPr>
        <a:xfrm>
          <a:off x="14007354" y="78351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0</xdr:colOff>
      <xdr:row>10</xdr:row>
      <xdr:rowOff>9525</xdr:rowOff>
    </xdr:from>
    <xdr:to>
      <xdr:col>20</xdr:col>
      <xdr:colOff>663389</xdr:colOff>
      <xdr:row>11</xdr:row>
      <xdr:rowOff>44823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xmlns="" id="{7B0240B1-A27E-B476-43D2-236F65E6D8AC}"/>
            </a:ext>
          </a:extLst>
        </xdr:cNvPr>
        <xdr:cNvSpPr/>
      </xdr:nvSpPr>
      <xdr:spPr>
        <a:xfrm>
          <a:off x="13716000" y="26479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504076</xdr:colOff>
      <xdr:row>38</xdr:row>
      <xdr:rowOff>8555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DD516D1B-3179-9671-2FDD-BA3AEB8DA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209550"/>
          <a:ext cx="5990476" cy="77619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237409</xdr:colOff>
      <xdr:row>35</xdr:row>
      <xdr:rowOff>151464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A0DC6A2F-A82E-98E9-2E3D-4BFC5807F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0"/>
          <a:ext cx="5723809" cy="7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zoomScale="70" zoomScaleNormal="70" workbookViewId="0">
      <selection activeCell="Z14" sqref="Z14"/>
    </sheetView>
  </sheetViews>
  <sheetFormatPr defaultRowHeight="16.5"/>
  <cols>
    <col min="3" max="3" width="15.5" customWidth="1"/>
    <col min="7" max="7" width="16.125" style="53" customWidth="1"/>
  </cols>
  <sheetData>
    <row r="1" spans="1:19" ht="58.5" customHeight="1" thickBot="1">
      <c r="A1" s="218" t="s">
        <v>58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20"/>
    </row>
    <row r="2" spans="1:19" ht="19.5">
      <c r="O2" s="226" t="s">
        <v>264</v>
      </c>
      <c r="P2" s="226"/>
      <c r="Q2" s="226"/>
    </row>
    <row r="3" spans="1:19" ht="20.25">
      <c r="A3" s="22" t="s">
        <v>17</v>
      </c>
      <c r="B3" s="22" t="s">
        <v>18</v>
      </c>
      <c r="C3" s="22" t="s">
        <v>20</v>
      </c>
      <c r="D3" s="22" t="s">
        <v>19</v>
      </c>
      <c r="M3" s="53">
        <v>1</v>
      </c>
      <c r="N3" s="132" t="str">
        <f>G10</f>
        <v>양평</v>
      </c>
      <c r="O3" s="227" t="s">
        <v>263</v>
      </c>
      <c r="P3" s="228"/>
      <c r="Q3" s="229"/>
      <c r="R3" s="132" t="str">
        <f>G12</f>
        <v>시흥</v>
      </c>
      <c r="S3" s="53">
        <v>3</v>
      </c>
    </row>
    <row r="4" spans="1:19" ht="19.5" customHeight="1">
      <c r="A4" s="224" t="s">
        <v>93</v>
      </c>
      <c r="B4" s="223">
        <v>1</v>
      </c>
      <c r="C4" s="223" t="str">
        <f>VLOOKUP(B4,$F$9:$G$67,2,FALSE)</f>
        <v>양평</v>
      </c>
      <c r="D4" s="223"/>
      <c r="N4" s="230" t="s">
        <v>260</v>
      </c>
      <c r="O4" s="232"/>
      <c r="P4" s="233"/>
      <c r="Q4" s="234"/>
      <c r="R4" s="241" t="s">
        <v>261</v>
      </c>
    </row>
    <row r="5" spans="1:19" ht="19.5" customHeight="1">
      <c r="A5" s="225"/>
      <c r="B5" s="223"/>
      <c r="C5" s="223"/>
      <c r="D5" s="223"/>
      <c r="N5" s="231"/>
      <c r="O5" s="235"/>
      <c r="P5" s="236"/>
      <c r="Q5" s="237"/>
      <c r="R5" s="242"/>
    </row>
    <row r="6" spans="1:19" ht="19.5" customHeight="1">
      <c r="A6" s="225"/>
      <c r="B6" s="221">
        <v>2</v>
      </c>
      <c r="C6" s="223" t="str">
        <f t="shared" ref="C6" si="0">VLOOKUP(B6,$F$9:$G$67,2,FALSE)</f>
        <v>안산</v>
      </c>
      <c r="D6" s="223"/>
      <c r="N6" s="231"/>
      <c r="O6" s="235"/>
      <c r="P6" s="236"/>
      <c r="Q6" s="237"/>
      <c r="R6" s="242"/>
    </row>
    <row r="7" spans="1:19" ht="19.5" customHeight="1">
      <c r="A7" s="225"/>
      <c r="B7" s="222"/>
      <c r="C7" s="223"/>
      <c r="D7" s="223"/>
      <c r="L7" t="s">
        <v>60</v>
      </c>
      <c r="N7" s="231"/>
      <c r="O7" s="235"/>
      <c r="P7" s="236"/>
      <c r="Q7" s="237"/>
      <c r="R7" s="242"/>
    </row>
    <row r="8" spans="1:19" ht="19.5" customHeight="1">
      <c r="A8" s="225"/>
      <c r="B8" s="223">
        <v>3</v>
      </c>
      <c r="C8" s="223" t="str">
        <f t="shared" ref="C8" si="1">VLOOKUP(B8,$F$9:$G$67,2,FALSE)</f>
        <v>시흥</v>
      </c>
      <c r="D8" s="223"/>
      <c r="L8" t="s">
        <v>84</v>
      </c>
      <c r="N8" s="231"/>
      <c r="O8" s="235"/>
      <c r="P8" s="236"/>
      <c r="Q8" s="237"/>
      <c r="R8" s="242"/>
    </row>
    <row r="9" spans="1:19" ht="19.5" customHeight="1">
      <c r="A9" s="225"/>
      <c r="B9" s="223"/>
      <c r="C9" s="223"/>
      <c r="D9" s="223"/>
      <c r="F9" s="23" t="s">
        <v>18</v>
      </c>
      <c r="G9" s="23" t="s">
        <v>20</v>
      </c>
      <c r="I9" t="s">
        <v>89</v>
      </c>
      <c r="L9" t="s">
        <v>64</v>
      </c>
      <c r="N9" s="231"/>
      <c r="O9" s="235"/>
      <c r="P9" s="236"/>
      <c r="Q9" s="237"/>
      <c r="R9" s="242"/>
    </row>
    <row r="10" spans="1:19" ht="19.5" customHeight="1">
      <c r="A10" s="225"/>
      <c r="B10" s="223">
        <v>4</v>
      </c>
      <c r="C10" s="223" t="str">
        <f t="shared" ref="C10" si="2">VLOOKUP(B10,$F$9:$G$67,2,FALSE)</f>
        <v>수원</v>
      </c>
      <c r="D10" s="223"/>
      <c r="F10" s="24">
        <v>1</v>
      </c>
      <c r="G10" s="25" t="s">
        <v>302</v>
      </c>
      <c r="H10">
        <v>1</v>
      </c>
      <c r="I10" t="s">
        <v>84</v>
      </c>
      <c r="L10" t="s">
        <v>63</v>
      </c>
      <c r="N10" s="231"/>
      <c r="O10" s="235"/>
      <c r="P10" s="236"/>
      <c r="Q10" s="237"/>
      <c r="R10" s="242"/>
    </row>
    <row r="11" spans="1:19" ht="19.5" customHeight="1">
      <c r="A11" s="225"/>
      <c r="B11" s="223"/>
      <c r="C11" s="223"/>
      <c r="D11" s="223"/>
      <c r="F11" s="24">
        <v>2</v>
      </c>
      <c r="G11" s="25" t="s">
        <v>297</v>
      </c>
      <c r="H11">
        <v>2</v>
      </c>
      <c r="I11" t="s">
        <v>283</v>
      </c>
      <c r="L11" t="s">
        <v>79</v>
      </c>
      <c r="N11" s="229"/>
      <c r="O11" s="238"/>
      <c r="P11" s="239"/>
      <c r="Q11" s="240"/>
      <c r="R11" s="227"/>
    </row>
    <row r="12" spans="1:19" ht="19.5" customHeight="1">
      <c r="A12" s="224" t="s">
        <v>94</v>
      </c>
      <c r="B12" s="223">
        <v>5</v>
      </c>
      <c r="C12" s="223" t="str">
        <f t="shared" ref="C12" si="3">VLOOKUP(B12,$F$9:$G$67,2,FALSE)</f>
        <v>가평</v>
      </c>
      <c r="D12" s="223"/>
      <c r="F12" s="24">
        <v>3</v>
      </c>
      <c r="G12" s="25" t="s">
        <v>295</v>
      </c>
      <c r="H12">
        <v>3</v>
      </c>
      <c r="I12" t="s">
        <v>63</v>
      </c>
      <c r="L12" t="s">
        <v>75</v>
      </c>
      <c r="M12" s="53">
        <v>2</v>
      </c>
      <c r="N12" s="132" t="str">
        <f>G11</f>
        <v>안산</v>
      </c>
      <c r="O12" s="241" t="s">
        <v>262</v>
      </c>
      <c r="P12" s="243"/>
      <c r="Q12" s="230"/>
      <c r="R12" s="132" t="str">
        <f>G13</f>
        <v>수원</v>
      </c>
      <c r="S12" s="53">
        <v>4</v>
      </c>
    </row>
    <row r="13" spans="1:19" ht="19.5" customHeight="1">
      <c r="A13" s="225"/>
      <c r="B13" s="223"/>
      <c r="C13" s="223"/>
      <c r="D13" s="223"/>
      <c r="F13" s="24">
        <v>4</v>
      </c>
      <c r="G13" s="25" t="s">
        <v>293</v>
      </c>
      <c r="H13">
        <v>4</v>
      </c>
      <c r="I13" t="s">
        <v>79</v>
      </c>
      <c r="L13" t="s">
        <v>70</v>
      </c>
    </row>
    <row r="14" spans="1:19" ht="19.5" customHeight="1">
      <c r="A14" s="225"/>
      <c r="B14" s="221">
        <v>6</v>
      </c>
      <c r="C14" s="223" t="str">
        <f t="shared" ref="C14" si="4">VLOOKUP(B14,$F$9:$G$67,2,FALSE)</f>
        <v>여주</v>
      </c>
      <c r="D14" s="223"/>
      <c r="F14" s="24">
        <v>5</v>
      </c>
      <c r="G14" s="25" t="s">
        <v>84</v>
      </c>
      <c r="H14">
        <v>5</v>
      </c>
      <c r="I14" t="s">
        <v>75</v>
      </c>
      <c r="L14" t="s">
        <v>76</v>
      </c>
      <c r="O14" s="226" t="s">
        <v>265</v>
      </c>
      <c r="P14" s="226"/>
      <c r="Q14" s="226"/>
    </row>
    <row r="15" spans="1:19" ht="19.5" customHeight="1">
      <c r="A15" s="225"/>
      <c r="B15" s="222"/>
      <c r="C15" s="223"/>
      <c r="D15" s="223"/>
      <c r="F15" s="24">
        <v>6</v>
      </c>
      <c r="G15" s="25" t="s">
        <v>304</v>
      </c>
      <c r="H15">
        <v>6</v>
      </c>
      <c r="I15" t="s">
        <v>70</v>
      </c>
      <c r="L15" t="s">
        <v>66</v>
      </c>
      <c r="M15" s="53">
        <v>5</v>
      </c>
      <c r="N15" s="132" t="str">
        <f>G14</f>
        <v>가평</v>
      </c>
      <c r="O15" s="227" t="s">
        <v>263</v>
      </c>
      <c r="P15" s="228"/>
      <c r="Q15" s="229"/>
      <c r="R15" s="132" t="str">
        <f>G16</f>
        <v>의정부</v>
      </c>
      <c r="S15" s="53">
        <v>7</v>
      </c>
    </row>
    <row r="16" spans="1:19" ht="19.5" customHeight="1">
      <c r="A16" s="225"/>
      <c r="B16" s="223">
        <v>7</v>
      </c>
      <c r="C16" s="223" t="str">
        <f t="shared" ref="C16" si="5">VLOOKUP(B16,$F$9:$G$67,2,FALSE)</f>
        <v>의정부</v>
      </c>
      <c r="D16" s="223"/>
      <c r="F16" s="24">
        <v>7</v>
      </c>
      <c r="G16" s="25" t="s">
        <v>314</v>
      </c>
      <c r="H16">
        <v>7</v>
      </c>
      <c r="I16" t="s">
        <v>76</v>
      </c>
      <c r="L16" t="s">
        <v>74</v>
      </c>
      <c r="N16" s="230" t="s">
        <v>260</v>
      </c>
      <c r="O16" s="232"/>
      <c r="P16" s="233"/>
      <c r="Q16" s="234"/>
      <c r="R16" s="241" t="s">
        <v>261</v>
      </c>
    </row>
    <row r="17" spans="1:27" ht="19.5" customHeight="1">
      <c r="A17" s="225"/>
      <c r="B17" s="223"/>
      <c r="C17" s="223"/>
      <c r="D17" s="223"/>
      <c r="F17" s="24">
        <v>8</v>
      </c>
      <c r="G17" s="25" t="s">
        <v>290</v>
      </c>
      <c r="H17">
        <v>8</v>
      </c>
      <c r="I17" t="s">
        <v>66</v>
      </c>
      <c r="L17" t="s">
        <v>77</v>
      </c>
      <c r="N17" s="231"/>
      <c r="O17" s="235"/>
      <c r="P17" s="236"/>
      <c r="Q17" s="237"/>
      <c r="R17" s="242"/>
    </row>
    <row r="18" spans="1:27" ht="19.5" customHeight="1">
      <c r="A18" s="225"/>
      <c r="B18" s="223">
        <v>8</v>
      </c>
      <c r="C18" s="223" t="str">
        <f t="shared" ref="C18" si="6">VLOOKUP(B18,$F$9:$G$67,2,FALSE)</f>
        <v>부천</v>
      </c>
      <c r="D18" s="223"/>
      <c r="F18" s="24">
        <v>9</v>
      </c>
      <c r="G18" s="25" t="s">
        <v>288</v>
      </c>
      <c r="H18">
        <v>9</v>
      </c>
      <c r="I18" t="s">
        <v>74</v>
      </c>
      <c r="L18" t="s">
        <v>83</v>
      </c>
      <c r="N18" s="231"/>
      <c r="O18" s="235"/>
      <c r="P18" s="236"/>
      <c r="Q18" s="237"/>
      <c r="R18" s="242"/>
    </row>
    <row r="19" spans="1:27" ht="19.5" customHeight="1">
      <c r="A19" s="225"/>
      <c r="B19" s="223"/>
      <c r="C19" s="223"/>
      <c r="D19" s="223"/>
      <c r="F19" s="24">
        <v>10</v>
      </c>
      <c r="G19" s="25" t="s">
        <v>283</v>
      </c>
      <c r="H19">
        <v>10</v>
      </c>
      <c r="I19" t="s">
        <v>77</v>
      </c>
      <c r="L19" t="s">
        <v>82</v>
      </c>
      <c r="N19" s="231"/>
      <c r="O19" s="235"/>
      <c r="P19" s="236"/>
      <c r="Q19" s="237"/>
      <c r="R19" s="242"/>
    </row>
    <row r="20" spans="1:27" ht="19.5" customHeight="1">
      <c r="A20" s="224" t="s">
        <v>95</v>
      </c>
      <c r="B20" s="223">
        <v>9</v>
      </c>
      <c r="C20" s="223" t="str">
        <f t="shared" ref="C20" si="7">VLOOKUP(B20,$F$9:$G$67,2,FALSE)</f>
        <v>남양주</v>
      </c>
      <c r="D20" s="223"/>
      <c r="F20" s="24">
        <v>11</v>
      </c>
      <c r="G20" s="25" t="s">
        <v>323</v>
      </c>
      <c r="H20">
        <v>11</v>
      </c>
      <c r="I20" t="s">
        <v>83</v>
      </c>
      <c r="L20" t="s">
        <v>80</v>
      </c>
      <c r="N20" s="231"/>
      <c r="O20" s="235"/>
      <c r="P20" s="236"/>
      <c r="Q20" s="237"/>
      <c r="R20" s="242"/>
    </row>
    <row r="21" spans="1:27" ht="19.5" customHeight="1">
      <c r="A21" s="225"/>
      <c r="B21" s="223"/>
      <c r="C21" s="223"/>
      <c r="D21" s="223"/>
      <c r="F21" s="24">
        <v>12</v>
      </c>
      <c r="G21" s="25" t="s">
        <v>285</v>
      </c>
      <c r="H21">
        <v>12</v>
      </c>
      <c r="I21" t="s">
        <v>82</v>
      </c>
      <c r="L21" t="s">
        <v>67</v>
      </c>
      <c r="N21" s="231"/>
      <c r="O21" s="235"/>
      <c r="P21" s="236"/>
      <c r="Q21" s="237"/>
      <c r="R21" s="242"/>
    </row>
    <row r="22" spans="1:27" ht="19.5" customHeight="1">
      <c r="A22" s="225"/>
      <c r="B22" s="221">
        <v>10</v>
      </c>
      <c r="C22" s="223" t="str">
        <f t="shared" ref="C22" si="8">VLOOKUP(B22,$F$9:$G$67,2,FALSE)</f>
        <v>과천</v>
      </c>
      <c r="D22" s="223"/>
      <c r="F22" s="24">
        <v>13</v>
      </c>
      <c r="G22" s="25" t="s">
        <v>299</v>
      </c>
      <c r="H22">
        <v>13</v>
      </c>
      <c r="I22" t="s">
        <v>80</v>
      </c>
      <c r="L22" t="s">
        <v>68</v>
      </c>
      <c r="N22" s="231"/>
      <c r="O22" s="235"/>
      <c r="P22" s="236"/>
      <c r="Q22" s="237"/>
      <c r="R22" s="242"/>
    </row>
    <row r="23" spans="1:27" ht="19.5" customHeight="1">
      <c r="A23" s="225"/>
      <c r="B23" s="222"/>
      <c r="C23" s="223"/>
      <c r="D23" s="223"/>
      <c r="F23" s="24">
        <v>14</v>
      </c>
      <c r="G23" s="25" t="s">
        <v>287</v>
      </c>
      <c r="H23">
        <v>14</v>
      </c>
      <c r="I23" t="s">
        <v>67</v>
      </c>
      <c r="L23" t="s">
        <v>85</v>
      </c>
      <c r="N23" s="229"/>
      <c r="O23" s="238"/>
      <c r="P23" s="239"/>
      <c r="Q23" s="240"/>
      <c r="R23" s="227"/>
    </row>
    <row r="24" spans="1:27" ht="19.5" customHeight="1">
      <c r="A24" s="225"/>
      <c r="B24" s="223">
        <v>11</v>
      </c>
      <c r="C24" s="223" t="str">
        <f t="shared" ref="C24" si="9">VLOOKUP(B24,$F$9:$G$67,2,FALSE)</f>
        <v>화성</v>
      </c>
      <c r="D24" s="223"/>
      <c r="F24" s="24">
        <v>15</v>
      </c>
      <c r="G24" s="25" t="s">
        <v>306</v>
      </c>
      <c r="H24">
        <v>15</v>
      </c>
      <c r="I24" t="s">
        <v>68</v>
      </c>
      <c r="L24" t="s">
        <v>65</v>
      </c>
      <c r="M24" s="53">
        <v>6</v>
      </c>
      <c r="N24" s="132" t="str">
        <f>G15</f>
        <v>여주</v>
      </c>
      <c r="O24" s="241" t="s">
        <v>262</v>
      </c>
      <c r="P24" s="243"/>
      <c r="Q24" s="230"/>
      <c r="R24" s="132" t="str">
        <f>G17</f>
        <v>부천</v>
      </c>
      <c r="S24" s="53">
        <v>8</v>
      </c>
    </row>
    <row r="25" spans="1:27" ht="19.5" customHeight="1">
      <c r="A25" s="225"/>
      <c r="B25" s="223"/>
      <c r="C25" s="223"/>
      <c r="D25" s="223"/>
      <c r="F25" s="24">
        <v>16</v>
      </c>
      <c r="G25" s="25" t="s">
        <v>321</v>
      </c>
      <c r="H25">
        <v>16</v>
      </c>
      <c r="I25" t="s">
        <v>85</v>
      </c>
      <c r="L25" t="s">
        <v>69</v>
      </c>
    </row>
    <row r="26" spans="1:27" ht="19.5" customHeight="1">
      <c r="A26" s="225"/>
      <c r="B26" s="223">
        <v>12</v>
      </c>
      <c r="C26" s="223" t="str">
        <f t="shared" ref="C26" si="10">VLOOKUP(B26,$F$9:$G$67,2,FALSE)</f>
        <v>광주</v>
      </c>
      <c r="D26" s="223"/>
      <c r="F26" s="24">
        <v>17</v>
      </c>
      <c r="G26" s="25" t="s">
        <v>286</v>
      </c>
      <c r="H26">
        <v>17</v>
      </c>
      <c r="I26" t="s">
        <v>65</v>
      </c>
      <c r="L26" t="s">
        <v>87</v>
      </c>
      <c r="O26" s="226" t="s">
        <v>266</v>
      </c>
      <c r="P26" s="226"/>
      <c r="Q26" s="226"/>
      <c r="W26" s="226" t="s">
        <v>269</v>
      </c>
      <c r="X26" s="226"/>
      <c r="Y26" s="226"/>
    </row>
    <row r="27" spans="1:27" ht="19.5" customHeight="1">
      <c r="A27" s="225"/>
      <c r="B27" s="223"/>
      <c r="C27" s="223"/>
      <c r="D27" s="223"/>
      <c r="F27" s="24">
        <v>18</v>
      </c>
      <c r="G27" s="25" t="s">
        <v>282</v>
      </c>
      <c r="H27">
        <v>18</v>
      </c>
      <c r="I27" t="s">
        <v>69</v>
      </c>
      <c r="L27" t="s">
        <v>78</v>
      </c>
      <c r="M27" s="53">
        <v>9</v>
      </c>
      <c r="N27" s="132" t="str">
        <f>G18</f>
        <v>남양주</v>
      </c>
      <c r="O27" s="227" t="s">
        <v>263</v>
      </c>
      <c r="P27" s="228"/>
      <c r="Q27" s="229"/>
      <c r="R27" s="132" t="str">
        <f>G20</f>
        <v>화성</v>
      </c>
      <c r="S27" s="53">
        <v>11</v>
      </c>
      <c r="U27" s="53">
        <v>21</v>
      </c>
      <c r="V27" s="132" t="str">
        <f>G30</f>
        <v>광명</v>
      </c>
      <c r="W27" s="227" t="s">
        <v>263</v>
      </c>
      <c r="X27" s="228"/>
      <c r="Y27" s="229"/>
      <c r="Z27" s="132" t="str">
        <f>G32</f>
        <v>용인</v>
      </c>
      <c r="AA27">
        <v>23</v>
      </c>
    </row>
    <row r="28" spans="1:27" ht="19.5" customHeight="1">
      <c r="A28" s="224" t="s">
        <v>96</v>
      </c>
      <c r="B28" s="223">
        <v>13</v>
      </c>
      <c r="C28" s="223" t="str">
        <f t="shared" ref="C28" si="11">VLOOKUP(B28,$F$9:$G$67,2,FALSE)</f>
        <v>안성</v>
      </c>
      <c r="D28" s="223"/>
      <c r="F28" s="24">
        <v>19</v>
      </c>
      <c r="G28" s="25" t="s">
        <v>308</v>
      </c>
      <c r="H28">
        <v>19</v>
      </c>
      <c r="I28" t="s">
        <v>87</v>
      </c>
      <c r="L28" t="s">
        <v>81</v>
      </c>
      <c r="N28" s="230" t="s">
        <v>260</v>
      </c>
      <c r="O28" s="232"/>
      <c r="P28" s="233"/>
      <c r="Q28" s="234"/>
      <c r="R28" s="241" t="s">
        <v>261</v>
      </c>
      <c r="V28" s="230" t="s">
        <v>260</v>
      </c>
      <c r="W28" s="232"/>
      <c r="X28" s="233"/>
      <c r="Y28" s="234"/>
      <c r="Z28" s="241" t="s">
        <v>261</v>
      </c>
    </row>
    <row r="29" spans="1:27" ht="19.5" customHeight="1">
      <c r="A29" s="225"/>
      <c r="B29" s="223"/>
      <c r="C29" s="223"/>
      <c r="D29" s="223"/>
      <c r="F29" s="24">
        <v>20</v>
      </c>
      <c r="G29" s="25" t="s">
        <v>300</v>
      </c>
      <c r="H29">
        <v>20</v>
      </c>
      <c r="I29" t="s">
        <v>78</v>
      </c>
      <c r="L29" t="s">
        <v>86</v>
      </c>
      <c r="N29" s="231"/>
      <c r="O29" s="235"/>
      <c r="P29" s="236"/>
      <c r="Q29" s="237"/>
      <c r="R29" s="242"/>
      <c r="V29" s="231"/>
      <c r="W29" s="235"/>
      <c r="X29" s="236"/>
      <c r="Y29" s="237"/>
      <c r="Z29" s="242"/>
    </row>
    <row r="30" spans="1:27" ht="19.5" customHeight="1">
      <c r="A30" s="225"/>
      <c r="B30" s="221">
        <v>14</v>
      </c>
      <c r="C30" s="223" t="str">
        <f t="shared" ref="C30" si="12">VLOOKUP(B30,$F$9:$G$67,2,FALSE)</f>
        <v>군포</v>
      </c>
      <c r="D30" s="223"/>
      <c r="F30" s="24">
        <v>21</v>
      </c>
      <c r="G30" s="25" t="s">
        <v>284</v>
      </c>
      <c r="H30">
        <v>21</v>
      </c>
      <c r="I30" t="s">
        <v>81</v>
      </c>
      <c r="L30" t="s">
        <v>59</v>
      </c>
      <c r="N30" s="231"/>
      <c r="O30" s="235"/>
      <c r="P30" s="236"/>
      <c r="Q30" s="237"/>
      <c r="R30" s="242"/>
      <c r="V30" s="231"/>
      <c r="W30" s="235"/>
      <c r="X30" s="236"/>
      <c r="Y30" s="237"/>
      <c r="Z30" s="242"/>
    </row>
    <row r="31" spans="1:27" ht="19.5" customHeight="1">
      <c r="A31" s="225"/>
      <c r="B31" s="222"/>
      <c r="C31" s="223"/>
      <c r="D31" s="223"/>
      <c r="F31" s="24">
        <v>22</v>
      </c>
      <c r="G31" s="25" t="s">
        <v>317</v>
      </c>
      <c r="H31">
        <v>22</v>
      </c>
      <c r="I31" t="s">
        <v>86</v>
      </c>
      <c r="L31" t="s">
        <v>88</v>
      </c>
      <c r="N31" s="231"/>
      <c r="O31" s="235"/>
      <c r="P31" s="236"/>
      <c r="Q31" s="237"/>
      <c r="R31" s="242"/>
      <c r="V31" s="231"/>
      <c r="W31" s="235"/>
      <c r="X31" s="236"/>
      <c r="Y31" s="237"/>
      <c r="Z31" s="242"/>
    </row>
    <row r="32" spans="1:27" ht="19.5" customHeight="1">
      <c r="A32" s="225"/>
      <c r="B32" s="223">
        <v>15</v>
      </c>
      <c r="C32" s="223" t="str">
        <f t="shared" ref="C32" si="13">VLOOKUP(B32,$F$9:$G$67,2,FALSE)</f>
        <v>연천</v>
      </c>
      <c r="D32" s="223"/>
      <c r="F32" s="24">
        <v>23</v>
      </c>
      <c r="G32" s="25" t="s">
        <v>310</v>
      </c>
      <c r="H32">
        <v>23</v>
      </c>
      <c r="I32" t="s">
        <v>59</v>
      </c>
      <c r="L32" t="s">
        <v>72</v>
      </c>
      <c r="N32" s="231"/>
      <c r="O32" s="235"/>
      <c r="P32" s="236"/>
      <c r="Q32" s="237"/>
      <c r="R32" s="242"/>
      <c r="V32" s="231"/>
      <c r="W32" s="235"/>
      <c r="X32" s="236"/>
      <c r="Y32" s="237"/>
      <c r="Z32" s="242"/>
    </row>
    <row r="33" spans="1:27" ht="19.5" customHeight="1">
      <c r="A33" s="225"/>
      <c r="B33" s="223"/>
      <c r="C33" s="223"/>
      <c r="D33" s="223"/>
      <c r="F33" s="24">
        <v>24</v>
      </c>
      <c r="G33" s="25" t="s">
        <v>312</v>
      </c>
      <c r="H33">
        <v>24</v>
      </c>
      <c r="I33" t="s">
        <v>88</v>
      </c>
      <c r="L33" t="s">
        <v>62</v>
      </c>
      <c r="N33" s="231"/>
      <c r="O33" s="235"/>
      <c r="P33" s="236"/>
      <c r="Q33" s="237"/>
      <c r="R33" s="242"/>
      <c r="V33" s="231"/>
      <c r="W33" s="235"/>
      <c r="X33" s="236"/>
      <c r="Y33" s="237"/>
      <c r="Z33" s="242"/>
    </row>
    <row r="34" spans="1:27" ht="19.5" customHeight="1">
      <c r="A34" s="225"/>
      <c r="B34" s="223">
        <v>16</v>
      </c>
      <c r="C34" s="223" t="str">
        <f t="shared" ref="C34" si="14">VLOOKUP(B34,$F$9:$G$67,2,FALSE)</f>
        <v>하남</v>
      </c>
      <c r="D34" s="223"/>
      <c r="F34" s="24">
        <v>25</v>
      </c>
      <c r="G34" s="25" t="s">
        <v>316</v>
      </c>
      <c r="H34">
        <v>25</v>
      </c>
      <c r="I34" t="s">
        <v>72</v>
      </c>
      <c r="L34" t="s">
        <v>73</v>
      </c>
      <c r="N34" s="231"/>
      <c r="O34" s="235"/>
      <c r="P34" s="236"/>
      <c r="Q34" s="237"/>
      <c r="R34" s="242"/>
      <c r="V34" s="231"/>
      <c r="W34" s="235"/>
      <c r="X34" s="236"/>
      <c r="Y34" s="237"/>
      <c r="Z34" s="242"/>
    </row>
    <row r="35" spans="1:27" ht="19.5" customHeight="1">
      <c r="A35" s="225"/>
      <c r="B35" s="223"/>
      <c r="C35" s="223"/>
      <c r="D35" s="223"/>
      <c r="F35" s="24">
        <v>26</v>
      </c>
      <c r="G35" s="25" t="s">
        <v>319</v>
      </c>
      <c r="H35">
        <v>26</v>
      </c>
      <c r="I35" t="s">
        <v>62</v>
      </c>
      <c r="L35" t="s">
        <v>71</v>
      </c>
      <c r="N35" s="229"/>
      <c r="O35" s="238"/>
      <c r="P35" s="239"/>
      <c r="Q35" s="240"/>
      <c r="R35" s="227"/>
      <c r="V35" s="229"/>
      <c r="W35" s="238"/>
      <c r="X35" s="239"/>
      <c r="Y35" s="240"/>
      <c r="Z35" s="227"/>
    </row>
    <row r="36" spans="1:27" ht="19.5" customHeight="1">
      <c r="A36" s="224" t="s">
        <v>97</v>
      </c>
      <c r="B36" s="223">
        <v>17</v>
      </c>
      <c r="C36" s="223" t="str">
        <f t="shared" ref="C36" si="15">VLOOKUP(B36,$F$9:$G$67,2,FALSE)</f>
        <v>구리</v>
      </c>
      <c r="D36" s="223"/>
      <c r="F36" s="24">
        <v>27</v>
      </c>
      <c r="G36" s="25" t="s">
        <v>291</v>
      </c>
      <c r="H36">
        <v>27</v>
      </c>
      <c r="I36" t="s">
        <v>73</v>
      </c>
      <c r="M36" s="53">
        <v>10</v>
      </c>
      <c r="N36" s="132" t="str">
        <f>G19</f>
        <v>과천</v>
      </c>
      <c r="O36" s="241" t="s">
        <v>262</v>
      </c>
      <c r="P36" s="243"/>
      <c r="Q36" s="230"/>
      <c r="R36" s="132" t="str">
        <f>G21</f>
        <v>광주</v>
      </c>
      <c r="S36" s="53">
        <v>12</v>
      </c>
      <c r="U36" s="53">
        <v>22</v>
      </c>
      <c r="V36" s="132" t="str">
        <f>G31</f>
        <v>파주</v>
      </c>
      <c r="W36" s="241" t="s">
        <v>262</v>
      </c>
      <c r="X36" s="243"/>
      <c r="Y36" s="230"/>
      <c r="Z36" s="132" t="str">
        <f>G33</f>
        <v>의왕</v>
      </c>
      <c r="AA36">
        <v>24</v>
      </c>
    </row>
    <row r="37" spans="1:27" ht="19.5" customHeight="1">
      <c r="A37" s="225"/>
      <c r="B37" s="223"/>
      <c r="C37" s="223"/>
      <c r="D37" s="223"/>
      <c r="F37" s="24">
        <v>28</v>
      </c>
      <c r="G37" s="25" t="s">
        <v>289</v>
      </c>
      <c r="H37">
        <v>28</v>
      </c>
      <c r="I37" t="s">
        <v>71</v>
      </c>
    </row>
    <row r="38" spans="1:27" ht="19.5" customHeight="1">
      <c r="A38" s="225"/>
      <c r="B38" s="221">
        <v>18</v>
      </c>
      <c r="C38" s="223" t="str">
        <f t="shared" ref="C38" si="16">VLOOKUP(B38,$F$9:$G$67,2,FALSE)</f>
        <v>김포</v>
      </c>
      <c r="D38" s="223"/>
      <c r="F38" s="24">
        <v>29</v>
      </c>
      <c r="G38" s="25"/>
      <c r="O38" s="226" t="s">
        <v>267</v>
      </c>
      <c r="P38" s="226"/>
      <c r="Q38" s="226"/>
      <c r="W38" s="226" t="s">
        <v>270</v>
      </c>
      <c r="X38" s="226"/>
      <c r="Y38" s="226"/>
    </row>
    <row r="39" spans="1:27" ht="19.5" customHeight="1">
      <c r="A39" s="225"/>
      <c r="B39" s="222"/>
      <c r="C39" s="223"/>
      <c r="D39" s="223"/>
      <c r="F39" s="24">
        <v>30</v>
      </c>
      <c r="G39" s="25"/>
      <c r="M39" s="53">
        <v>13</v>
      </c>
      <c r="N39" s="132" t="str">
        <f>G22</f>
        <v>안성</v>
      </c>
      <c r="O39" s="227" t="s">
        <v>263</v>
      </c>
      <c r="P39" s="228"/>
      <c r="Q39" s="229"/>
      <c r="R39" s="132" t="str">
        <f>G24</f>
        <v>연천</v>
      </c>
      <c r="S39">
        <v>15</v>
      </c>
      <c r="U39" s="53">
        <v>25</v>
      </c>
      <c r="V39" s="132" t="str">
        <f>G34</f>
        <v>이천</v>
      </c>
      <c r="W39" s="227" t="s">
        <v>263</v>
      </c>
      <c r="X39" s="228"/>
      <c r="Y39" s="229"/>
      <c r="Z39" s="132" t="str">
        <f>G36</f>
        <v>성남</v>
      </c>
      <c r="AA39">
        <v>27</v>
      </c>
    </row>
    <row r="40" spans="1:27" ht="19.5" customHeight="1">
      <c r="A40" s="225"/>
      <c r="B40" s="223">
        <v>19</v>
      </c>
      <c r="C40" s="223" t="str">
        <f t="shared" ref="C40" si="17">VLOOKUP(B40,$F$9:$G$67,2,FALSE)</f>
        <v>오산</v>
      </c>
      <c r="D40" s="223"/>
      <c r="F40" s="24">
        <v>31</v>
      </c>
      <c r="G40" s="25"/>
      <c r="N40" s="230" t="s">
        <v>260</v>
      </c>
      <c r="O40" s="232"/>
      <c r="P40" s="233"/>
      <c r="Q40" s="234"/>
      <c r="R40" s="241" t="s">
        <v>261</v>
      </c>
      <c r="V40" s="230" t="s">
        <v>260</v>
      </c>
      <c r="W40" s="232"/>
      <c r="X40" s="233"/>
      <c r="Y40" s="234"/>
      <c r="Z40" s="241" t="s">
        <v>261</v>
      </c>
    </row>
    <row r="41" spans="1:27" ht="19.5" customHeight="1">
      <c r="A41" s="225"/>
      <c r="B41" s="223"/>
      <c r="C41" s="223"/>
      <c r="D41" s="223"/>
      <c r="F41" s="24">
        <v>32</v>
      </c>
      <c r="G41" s="25"/>
      <c r="N41" s="231"/>
      <c r="O41" s="235"/>
      <c r="P41" s="236"/>
      <c r="Q41" s="237"/>
      <c r="R41" s="242"/>
      <c r="V41" s="231"/>
      <c r="W41" s="235"/>
      <c r="X41" s="236"/>
      <c r="Y41" s="237"/>
      <c r="Z41" s="242"/>
    </row>
    <row r="42" spans="1:27" ht="19.5" customHeight="1">
      <c r="A42" s="225"/>
      <c r="B42" s="223">
        <v>20</v>
      </c>
      <c r="C42" s="223" t="str">
        <f t="shared" ref="C42" si="18">VLOOKUP(B42,$F$9:$G$67,2,FALSE)</f>
        <v>양주</v>
      </c>
      <c r="D42" s="223"/>
      <c r="F42" s="24"/>
      <c r="G42" s="25"/>
      <c r="N42" s="231"/>
      <c r="O42" s="235"/>
      <c r="P42" s="236"/>
      <c r="Q42" s="237"/>
      <c r="R42" s="242"/>
      <c r="V42" s="231"/>
      <c r="W42" s="235"/>
      <c r="X42" s="236"/>
      <c r="Y42" s="237"/>
      <c r="Z42" s="242"/>
    </row>
    <row r="43" spans="1:27" ht="19.5" customHeight="1">
      <c r="A43" s="225"/>
      <c r="B43" s="223"/>
      <c r="C43" s="223"/>
      <c r="D43" s="223"/>
      <c r="F43" s="24"/>
      <c r="G43" s="25"/>
      <c r="N43" s="231"/>
      <c r="O43" s="235"/>
      <c r="P43" s="236"/>
      <c r="Q43" s="237"/>
      <c r="R43" s="242"/>
      <c r="V43" s="231"/>
      <c r="W43" s="235"/>
      <c r="X43" s="236"/>
      <c r="Y43" s="237"/>
      <c r="Z43" s="242"/>
    </row>
    <row r="44" spans="1:27" ht="19.5" customHeight="1">
      <c r="A44" s="224" t="s">
        <v>98</v>
      </c>
      <c r="B44" s="223">
        <v>21</v>
      </c>
      <c r="C44" s="223" t="str">
        <f t="shared" ref="C44" si="19">VLOOKUP(B44,$F$9:$G$67,2,FALSE)</f>
        <v>광명</v>
      </c>
      <c r="D44" s="223"/>
      <c r="F44" s="24"/>
      <c r="G44" s="25"/>
      <c r="N44" s="231"/>
      <c r="O44" s="235"/>
      <c r="P44" s="236"/>
      <c r="Q44" s="237"/>
      <c r="R44" s="242"/>
      <c r="V44" s="231"/>
      <c r="W44" s="235"/>
      <c r="X44" s="236"/>
      <c r="Y44" s="237"/>
      <c r="Z44" s="242"/>
    </row>
    <row r="45" spans="1:27" ht="19.5" customHeight="1">
      <c r="A45" s="225"/>
      <c r="B45" s="223"/>
      <c r="C45" s="223"/>
      <c r="D45" s="223"/>
      <c r="F45" s="24"/>
      <c r="G45" s="25"/>
      <c r="N45" s="231"/>
      <c r="O45" s="235"/>
      <c r="P45" s="236"/>
      <c r="Q45" s="237"/>
      <c r="R45" s="242"/>
      <c r="V45" s="231"/>
      <c r="W45" s="235"/>
      <c r="X45" s="236"/>
      <c r="Y45" s="237"/>
      <c r="Z45" s="242"/>
    </row>
    <row r="46" spans="1:27" ht="19.5" customHeight="1">
      <c r="A46" s="225"/>
      <c r="B46" s="221">
        <v>22</v>
      </c>
      <c r="C46" s="223" t="str">
        <f t="shared" ref="C46" si="20">VLOOKUP(B46,$F$9:$G$67,2,FALSE)</f>
        <v>파주</v>
      </c>
      <c r="D46" s="223"/>
      <c r="F46" s="24"/>
      <c r="G46" s="25"/>
      <c r="N46" s="231"/>
      <c r="O46" s="235"/>
      <c r="P46" s="236"/>
      <c r="Q46" s="237"/>
      <c r="R46" s="242"/>
      <c r="V46" s="231"/>
      <c r="W46" s="235"/>
      <c r="X46" s="236"/>
      <c r="Y46" s="237"/>
      <c r="Z46" s="242"/>
    </row>
    <row r="47" spans="1:27" ht="19.5" customHeight="1">
      <c r="A47" s="225"/>
      <c r="B47" s="222"/>
      <c r="C47" s="223"/>
      <c r="D47" s="223"/>
      <c r="F47" s="24"/>
      <c r="G47" s="25"/>
      <c r="N47" s="229"/>
      <c r="O47" s="238"/>
      <c r="P47" s="239"/>
      <c r="Q47" s="240"/>
      <c r="R47" s="227"/>
      <c r="V47" s="229"/>
      <c r="W47" s="238"/>
      <c r="X47" s="239"/>
      <c r="Y47" s="240"/>
      <c r="Z47" s="227"/>
    </row>
    <row r="48" spans="1:27" ht="19.5" customHeight="1">
      <c r="A48" s="225"/>
      <c r="B48" s="223">
        <v>23</v>
      </c>
      <c r="C48" s="223" t="str">
        <f t="shared" ref="C48" si="21">VLOOKUP(B48,$F$9:$G$67,2,FALSE)</f>
        <v>용인</v>
      </c>
      <c r="D48" s="223"/>
      <c r="F48" s="24"/>
      <c r="G48" s="25"/>
      <c r="M48" s="53">
        <v>14</v>
      </c>
      <c r="N48" s="132" t="str">
        <f>G23</f>
        <v>군포</v>
      </c>
      <c r="O48" s="241" t="s">
        <v>262</v>
      </c>
      <c r="P48" s="243"/>
      <c r="Q48" s="230"/>
      <c r="R48" s="132" t="str">
        <f>G25</f>
        <v>하남</v>
      </c>
      <c r="S48">
        <v>16</v>
      </c>
      <c r="U48" s="53">
        <v>26</v>
      </c>
      <c r="V48" s="132" t="str">
        <f>G35</f>
        <v>포천</v>
      </c>
      <c r="W48" s="241" t="s">
        <v>262</v>
      </c>
      <c r="X48" s="243"/>
      <c r="Y48" s="230"/>
      <c r="Z48" s="132" t="str">
        <f>G37</f>
        <v>동두천</v>
      </c>
      <c r="AA48">
        <v>28</v>
      </c>
    </row>
    <row r="49" spans="1:26" ht="19.5" customHeight="1">
      <c r="A49" s="225"/>
      <c r="B49" s="223"/>
      <c r="C49" s="223"/>
      <c r="D49" s="223"/>
      <c r="F49" s="24"/>
      <c r="G49" s="25"/>
    </row>
    <row r="50" spans="1:26" ht="19.5" customHeight="1">
      <c r="A50" s="225"/>
      <c r="B50" s="223">
        <v>24</v>
      </c>
      <c r="C50" s="223" t="str">
        <f t="shared" ref="C50" si="22">VLOOKUP(B50,$F$9:$G$67,2,FALSE)</f>
        <v>의왕</v>
      </c>
      <c r="D50" s="223"/>
      <c r="F50" s="24"/>
      <c r="G50" s="25"/>
      <c r="O50" s="226" t="s">
        <v>268</v>
      </c>
      <c r="P50" s="226"/>
      <c r="Q50" s="226"/>
      <c r="W50" s="226" t="s">
        <v>271</v>
      </c>
      <c r="X50" s="226"/>
      <c r="Y50" s="226"/>
    </row>
    <row r="51" spans="1:26" ht="19.5" customHeight="1">
      <c r="A51" s="225"/>
      <c r="B51" s="223"/>
      <c r="C51" s="223"/>
      <c r="D51" s="223"/>
      <c r="F51" s="24"/>
      <c r="G51" s="25"/>
      <c r="M51" s="53">
        <v>17</v>
      </c>
      <c r="N51" s="132" t="str">
        <f>G26</f>
        <v>구리</v>
      </c>
      <c r="O51" s="227" t="s">
        <v>263</v>
      </c>
      <c r="P51" s="228"/>
      <c r="Q51" s="229"/>
      <c r="R51" s="132" t="str">
        <f>G28</f>
        <v>오산</v>
      </c>
      <c r="S51">
        <v>19</v>
      </c>
      <c r="U51" s="53"/>
      <c r="V51" s="132">
        <f>G46</f>
        <v>0</v>
      </c>
      <c r="W51" s="227" t="s">
        <v>263</v>
      </c>
      <c r="X51" s="228"/>
      <c r="Y51" s="229"/>
      <c r="Z51" s="132">
        <f>G48</f>
        <v>0</v>
      </c>
    </row>
    <row r="52" spans="1:26" ht="19.5" customHeight="1">
      <c r="A52" s="224" t="s">
        <v>99</v>
      </c>
      <c r="B52" s="223">
        <v>25</v>
      </c>
      <c r="C52" s="223" t="str">
        <f t="shared" ref="C52" si="23">VLOOKUP(B52,$F$9:$G$67,2,FALSE)</f>
        <v>이천</v>
      </c>
      <c r="D52" s="223"/>
      <c r="F52" s="24"/>
      <c r="G52" s="25"/>
      <c r="N52" s="230" t="s">
        <v>260</v>
      </c>
      <c r="O52" s="232"/>
      <c r="P52" s="233"/>
      <c r="Q52" s="234"/>
      <c r="R52" s="241" t="s">
        <v>261</v>
      </c>
      <c r="V52" s="230" t="s">
        <v>260</v>
      </c>
      <c r="W52" s="232"/>
      <c r="X52" s="233"/>
      <c r="Y52" s="234"/>
      <c r="Z52" s="241" t="s">
        <v>261</v>
      </c>
    </row>
    <row r="53" spans="1:26" ht="19.5" customHeight="1">
      <c r="A53" s="225"/>
      <c r="B53" s="223"/>
      <c r="C53" s="223"/>
      <c r="D53" s="223"/>
      <c r="F53" s="24"/>
      <c r="G53" s="25"/>
      <c r="N53" s="231"/>
      <c r="O53" s="235"/>
      <c r="P53" s="236"/>
      <c r="Q53" s="237"/>
      <c r="R53" s="242"/>
      <c r="V53" s="231"/>
      <c r="W53" s="235"/>
      <c r="X53" s="236"/>
      <c r="Y53" s="237"/>
      <c r="Z53" s="242"/>
    </row>
    <row r="54" spans="1:26" ht="19.5" customHeight="1">
      <c r="A54" s="225"/>
      <c r="B54" s="221">
        <v>26</v>
      </c>
      <c r="C54" s="223" t="str">
        <f t="shared" ref="C54" si="24">VLOOKUP(B54,$F$9:$G$67,2,FALSE)</f>
        <v>포천</v>
      </c>
      <c r="D54" s="223"/>
      <c r="F54" s="24"/>
      <c r="G54" s="25"/>
      <c r="N54" s="231"/>
      <c r="O54" s="235"/>
      <c r="P54" s="236"/>
      <c r="Q54" s="237"/>
      <c r="R54" s="242"/>
      <c r="V54" s="231"/>
      <c r="W54" s="235"/>
      <c r="X54" s="236"/>
      <c r="Y54" s="237"/>
      <c r="Z54" s="242"/>
    </row>
    <row r="55" spans="1:26" ht="19.5" customHeight="1">
      <c r="A55" s="225"/>
      <c r="B55" s="222"/>
      <c r="C55" s="223"/>
      <c r="D55" s="223"/>
      <c r="F55" s="24"/>
      <c r="G55" s="25"/>
      <c r="N55" s="231"/>
      <c r="O55" s="235"/>
      <c r="P55" s="236"/>
      <c r="Q55" s="237"/>
      <c r="R55" s="242"/>
      <c r="V55" s="231"/>
      <c r="W55" s="235"/>
      <c r="X55" s="236"/>
      <c r="Y55" s="237"/>
      <c r="Z55" s="242"/>
    </row>
    <row r="56" spans="1:26" ht="19.5" customHeight="1">
      <c r="A56" s="225"/>
      <c r="B56" s="223">
        <v>27</v>
      </c>
      <c r="C56" s="223" t="str">
        <f t="shared" ref="C56" si="25">VLOOKUP(B56,$F$9:$G$67,2,FALSE)</f>
        <v>성남</v>
      </c>
      <c r="D56" s="223"/>
      <c r="F56" s="24"/>
      <c r="G56" s="25"/>
      <c r="N56" s="231"/>
      <c r="O56" s="235"/>
      <c r="P56" s="236"/>
      <c r="Q56" s="237"/>
      <c r="R56" s="242"/>
      <c r="V56" s="231"/>
      <c r="W56" s="235"/>
      <c r="X56" s="236"/>
      <c r="Y56" s="237"/>
      <c r="Z56" s="242"/>
    </row>
    <row r="57" spans="1:26" ht="19.5" customHeight="1">
      <c r="A57" s="225"/>
      <c r="B57" s="223"/>
      <c r="C57" s="223"/>
      <c r="D57" s="223"/>
      <c r="F57" s="24"/>
      <c r="G57" s="25"/>
      <c r="N57" s="231"/>
      <c r="O57" s="235"/>
      <c r="P57" s="236"/>
      <c r="Q57" s="237"/>
      <c r="R57" s="242"/>
      <c r="V57" s="231"/>
      <c r="W57" s="235"/>
      <c r="X57" s="236"/>
      <c r="Y57" s="237"/>
      <c r="Z57" s="242"/>
    </row>
    <row r="58" spans="1:26" ht="19.5" customHeight="1">
      <c r="A58" s="225"/>
      <c r="B58" s="223">
        <v>28</v>
      </c>
      <c r="C58" s="223" t="str">
        <f t="shared" ref="C58:C66" si="26">VLOOKUP(B58,$F$9:$G$67,2,FALSE)</f>
        <v>동두천</v>
      </c>
      <c r="D58" s="223"/>
      <c r="F58" s="24"/>
      <c r="G58" s="25"/>
      <c r="N58" s="231"/>
      <c r="O58" s="235"/>
      <c r="P58" s="236"/>
      <c r="Q58" s="237"/>
      <c r="R58" s="242"/>
      <c r="V58" s="231"/>
      <c r="W58" s="235"/>
      <c r="X58" s="236"/>
      <c r="Y58" s="237"/>
      <c r="Z58" s="242"/>
    </row>
    <row r="59" spans="1:26" ht="19.5" customHeight="1">
      <c r="A59" s="225"/>
      <c r="B59" s="223"/>
      <c r="C59" s="223"/>
      <c r="D59" s="223"/>
      <c r="F59" s="24"/>
      <c r="G59" s="25"/>
      <c r="N59" s="229"/>
      <c r="O59" s="238"/>
      <c r="P59" s="239"/>
      <c r="Q59" s="240"/>
      <c r="R59" s="227"/>
      <c r="V59" s="229"/>
      <c r="W59" s="238"/>
      <c r="X59" s="239"/>
      <c r="Y59" s="240"/>
      <c r="Z59" s="227"/>
    </row>
    <row r="60" spans="1:26" ht="19.5" customHeight="1">
      <c r="A60" s="224" t="s">
        <v>100</v>
      </c>
      <c r="B60" s="223">
        <v>29</v>
      </c>
      <c r="C60" s="223">
        <f t="shared" si="26"/>
        <v>0</v>
      </c>
      <c r="D60" s="223"/>
      <c r="F60" s="24"/>
      <c r="G60" s="25"/>
      <c r="M60" s="53">
        <v>18</v>
      </c>
      <c r="N60" s="132" t="str">
        <f>G27</f>
        <v>김포</v>
      </c>
      <c r="O60" s="241" t="s">
        <v>262</v>
      </c>
      <c r="P60" s="243"/>
      <c r="Q60" s="230"/>
      <c r="R60" s="132" t="str">
        <f>G29</f>
        <v>양주</v>
      </c>
      <c r="S60">
        <v>20</v>
      </c>
      <c r="U60" s="53"/>
      <c r="V60" s="132">
        <f>G47</f>
        <v>0</v>
      </c>
      <c r="W60" s="241" t="s">
        <v>262</v>
      </c>
      <c r="X60" s="243"/>
      <c r="Y60" s="230"/>
      <c r="Z60" s="132">
        <f>G49</f>
        <v>0</v>
      </c>
    </row>
    <row r="61" spans="1:26" ht="19.5" customHeight="1">
      <c r="A61" s="225"/>
      <c r="B61" s="223"/>
      <c r="C61" s="223"/>
      <c r="D61" s="223"/>
      <c r="F61" s="24"/>
      <c r="G61" s="25"/>
    </row>
    <row r="62" spans="1:26" ht="19.5" customHeight="1">
      <c r="A62" s="225"/>
      <c r="B62" s="221">
        <v>30</v>
      </c>
      <c r="C62" s="223">
        <f t="shared" si="26"/>
        <v>0</v>
      </c>
      <c r="D62" s="223"/>
      <c r="F62" s="24"/>
      <c r="G62" s="25"/>
    </row>
    <row r="63" spans="1:26" ht="19.5" customHeight="1">
      <c r="A63" s="225"/>
      <c r="B63" s="222"/>
      <c r="C63" s="223"/>
      <c r="D63" s="223"/>
      <c r="F63" s="24"/>
      <c r="G63" s="25"/>
    </row>
    <row r="64" spans="1:26" ht="19.5" customHeight="1">
      <c r="A64" s="225"/>
      <c r="B64" s="223">
        <v>31</v>
      </c>
      <c r="C64" s="223">
        <f t="shared" si="26"/>
        <v>0</v>
      </c>
      <c r="D64" s="223"/>
      <c r="F64" s="24"/>
      <c r="G64" s="25"/>
    </row>
    <row r="65" spans="1:7" ht="19.5" customHeight="1">
      <c r="A65" s="225"/>
      <c r="B65" s="223"/>
      <c r="C65" s="223"/>
      <c r="D65" s="223"/>
      <c r="F65" s="24"/>
      <c r="G65" s="25"/>
    </row>
    <row r="66" spans="1:7" ht="19.5" customHeight="1">
      <c r="A66" s="225"/>
      <c r="B66" s="223">
        <v>32</v>
      </c>
      <c r="C66" s="223">
        <f t="shared" si="26"/>
        <v>0</v>
      </c>
      <c r="D66" s="223"/>
      <c r="F66" s="24"/>
      <c r="G66" s="25"/>
    </row>
    <row r="67" spans="1:7" ht="19.5" customHeight="1">
      <c r="A67" s="225"/>
      <c r="B67" s="223"/>
      <c r="C67" s="223"/>
      <c r="D67" s="223"/>
      <c r="F67" s="24"/>
      <c r="G67" s="25"/>
    </row>
  </sheetData>
  <autoFilter ref="L7:L35">
    <sortState ref="L8:L35">
      <sortCondition ref="L7:L35"/>
    </sortState>
  </autoFilter>
  <mergeCells count="129">
    <mergeCell ref="Z52:Z59"/>
    <mergeCell ref="W60:Y60"/>
    <mergeCell ref="Z28:Z35"/>
    <mergeCell ref="W36:Y36"/>
    <mergeCell ref="W38:Y38"/>
    <mergeCell ref="W39:Y39"/>
    <mergeCell ref="V40:V47"/>
    <mergeCell ref="W40:Y47"/>
    <mergeCell ref="Z40:Z47"/>
    <mergeCell ref="O60:Q60"/>
    <mergeCell ref="W26:Y26"/>
    <mergeCell ref="W27:Y27"/>
    <mergeCell ref="V28:V35"/>
    <mergeCell ref="W28:Y35"/>
    <mergeCell ref="W48:Y48"/>
    <mergeCell ref="W50:Y50"/>
    <mergeCell ref="W51:Y51"/>
    <mergeCell ref="V52:V59"/>
    <mergeCell ref="W52:Y59"/>
    <mergeCell ref="R40:R47"/>
    <mergeCell ref="O48:Q48"/>
    <mergeCell ref="O50:Q50"/>
    <mergeCell ref="O51:Q51"/>
    <mergeCell ref="N52:N59"/>
    <mergeCell ref="O52:Q59"/>
    <mergeCell ref="R52:R59"/>
    <mergeCell ref="O36:Q36"/>
    <mergeCell ref="O38:Q38"/>
    <mergeCell ref="O39:Q39"/>
    <mergeCell ref="N40:N47"/>
    <mergeCell ref="O40:Q47"/>
    <mergeCell ref="R16:R23"/>
    <mergeCell ref="O24:Q24"/>
    <mergeCell ref="O26:Q26"/>
    <mergeCell ref="O27:Q27"/>
    <mergeCell ref="N28:N35"/>
    <mergeCell ref="O28:Q35"/>
    <mergeCell ref="R28:R35"/>
    <mergeCell ref="O2:Q2"/>
    <mergeCell ref="O14:Q14"/>
    <mergeCell ref="O15:Q15"/>
    <mergeCell ref="N16:N23"/>
    <mergeCell ref="O16:Q23"/>
    <mergeCell ref="O3:Q3"/>
    <mergeCell ref="N4:N11"/>
    <mergeCell ref="O4:Q11"/>
    <mergeCell ref="R4:R11"/>
    <mergeCell ref="O12:Q12"/>
    <mergeCell ref="A44:A51"/>
    <mergeCell ref="B44:B45"/>
    <mergeCell ref="C44:C45"/>
    <mergeCell ref="D60:D67"/>
    <mergeCell ref="B64:B65"/>
    <mergeCell ref="C64:C65"/>
    <mergeCell ref="B66:B67"/>
    <mergeCell ref="C66:C67"/>
    <mergeCell ref="B62:B63"/>
    <mergeCell ref="C62:C63"/>
    <mergeCell ref="D52:D59"/>
    <mergeCell ref="B56:B57"/>
    <mergeCell ref="C56:C57"/>
    <mergeCell ref="B58:B59"/>
    <mergeCell ref="C58:C59"/>
    <mergeCell ref="B54:B55"/>
    <mergeCell ref="A60:A67"/>
    <mergeCell ref="B60:B61"/>
    <mergeCell ref="C60:C61"/>
    <mergeCell ref="C52:C53"/>
    <mergeCell ref="A52:A59"/>
    <mergeCell ref="C54:C55"/>
    <mergeCell ref="B52:B53"/>
    <mergeCell ref="D44:D51"/>
    <mergeCell ref="D28:D35"/>
    <mergeCell ref="B32:B33"/>
    <mergeCell ref="C32:C33"/>
    <mergeCell ref="B34:B35"/>
    <mergeCell ref="C34:C35"/>
    <mergeCell ref="B30:B31"/>
    <mergeCell ref="C30:C31"/>
    <mergeCell ref="D36:D43"/>
    <mergeCell ref="B40:B41"/>
    <mergeCell ref="C40:C41"/>
    <mergeCell ref="B42:B43"/>
    <mergeCell ref="C42:C43"/>
    <mergeCell ref="B38:B39"/>
    <mergeCell ref="C38:C39"/>
    <mergeCell ref="B10:B11"/>
    <mergeCell ref="C10:C11"/>
    <mergeCell ref="B14:B15"/>
    <mergeCell ref="C14:C15"/>
    <mergeCell ref="B48:B49"/>
    <mergeCell ref="C48:C49"/>
    <mergeCell ref="B50:B51"/>
    <mergeCell ref="C50:C51"/>
    <mergeCell ref="B46:B47"/>
    <mergeCell ref="C46:C47"/>
    <mergeCell ref="A36:A43"/>
    <mergeCell ref="B36:B37"/>
    <mergeCell ref="C36:C37"/>
    <mergeCell ref="C28:C29"/>
    <mergeCell ref="A28:A35"/>
    <mergeCell ref="B28:B29"/>
    <mergeCell ref="C16:C17"/>
    <mergeCell ref="B18:B19"/>
    <mergeCell ref="C18:C19"/>
    <mergeCell ref="A1:N1"/>
    <mergeCell ref="B6:B7"/>
    <mergeCell ref="C6:C7"/>
    <mergeCell ref="C20:C21"/>
    <mergeCell ref="A20:A27"/>
    <mergeCell ref="B20:B21"/>
    <mergeCell ref="D20:D27"/>
    <mergeCell ref="B24:B25"/>
    <mergeCell ref="C24:C25"/>
    <mergeCell ref="B26:B27"/>
    <mergeCell ref="C26:C27"/>
    <mergeCell ref="C12:C13"/>
    <mergeCell ref="A12:A19"/>
    <mergeCell ref="B12:B13"/>
    <mergeCell ref="D12:D19"/>
    <mergeCell ref="B16:B17"/>
    <mergeCell ref="A4:A11"/>
    <mergeCell ref="B4:B5"/>
    <mergeCell ref="C4:C5"/>
    <mergeCell ref="D4:D11"/>
    <mergeCell ref="B8:B9"/>
    <mergeCell ref="C8:C9"/>
    <mergeCell ref="B22:B23"/>
    <mergeCell ref="C22:C23"/>
  </mergeCells>
  <phoneticPr fontId="1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18"/>
  <sheetViews>
    <sheetView zoomScaleNormal="100" workbookViewId="0"/>
  </sheetViews>
  <sheetFormatPr defaultRowHeight="16.5"/>
  <cols>
    <col min="2" max="34" width="4.75" customWidth="1"/>
  </cols>
  <sheetData>
    <row r="1" spans="1:39" ht="17.25" thickBot="1"/>
    <row r="2" spans="1:39">
      <c r="M2" s="393" t="s">
        <v>131</v>
      </c>
      <c r="N2" s="394"/>
      <c r="O2" s="394"/>
      <c r="P2" s="394"/>
      <c r="Q2" s="394"/>
      <c r="R2" s="394"/>
      <c r="S2" s="394"/>
      <c r="T2" s="394"/>
      <c r="U2" s="394"/>
      <c r="V2" s="394"/>
      <c r="W2" s="395"/>
    </row>
    <row r="3" spans="1:39" ht="17.25" thickBot="1">
      <c r="M3" s="396"/>
      <c r="N3" s="397"/>
      <c r="O3" s="397"/>
      <c r="P3" s="397"/>
      <c r="Q3" s="397"/>
      <c r="R3" s="397"/>
      <c r="S3" s="397"/>
      <c r="T3" s="397"/>
      <c r="U3" s="397"/>
      <c r="V3" s="397"/>
      <c r="W3" s="398"/>
    </row>
    <row r="4" spans="1:39" ht="17.25" customHeight="1" thickBot="1">
      <c r="A4" s="256">
        <v>1</v>
      </c>
      <c r="B4" s="266" t="s">
        <v>104</v>
      </c>
      <c r="C4" s="302"/>
      <c r="D4" s="303" t="s">
        <v>21</v>
      </c>
      <c r="E4" s="304"/>
      <c r="F4" s="305"/>
      <c r="N4" s="249" t="s">
        <v>648</v>
      </c>
      <c r="O4" s="249"/>
      <c r="P4" s="249"/>
      <c r="Q4" s="249"/>
      <c r="R4" s="249"/>
      <c r="S4" s="249"/>
      <c r="T4" s="249"/>
      <c r="U4" s="249"/>
      <c r="AC4" s="266" t="s">
        <v>104</v>
      </c>
      <c r="AD4" s="267"/>
      <c r="AE4" s="267" t="s">
        <v>21</v>
      </c>
      <c r="AF4" s="267"/>
      <c r="AG4" s="268"/>
      <c r="AH4" s="245">
        <v>8</v>
      </c>
      <c r="AK4" s="134">
        <v>8</v>
      </c>
    </row>
    <row r="5" spans="1:39" ht="17.25" thickBot="1">
      <c r="A5" s="256"/>
      <c r="B5" s="382" t="str">
        <f>VLOOKUP(A4,$AJ$5:$AL$18,2,FALSE)</f>
        <v>성남시</v>
      </c>
      <c r="C5" s="383"/>
      <c r="D5" s="384" t="str">
        <f>VLOOKUP(A4,$AJ$5:$AL$18,3,FALSE)</f>
        <v>유미영</v>
      </c>
      <c r="E5" s="385"/>
      <c r="F5" s="386"/>
      <c r="G5" s="85"/>
      <c r="H5" s="84"/>
      <c r="I5" s="75"/>
      <c r="Z5" s="99"/>
      <c r="AA5" s="100"/>
      <c r="AB5" s="100"/>
      <c r="AC5" s="253" t="str">
        <f>VLOOKUP(AH4,$AJ$5:$AL$18,2,FALSE)</f>
        <v>남양주시</v>
      </c>
      <c r="AD5" s="254"/>
      <c r="AE5" s="254" t="str">
        <f>VLOOKUP(AH4,$AJ$5:$AL$18,3,FALSE)</f>
        <v>주성연</v>
      </c>
      <c r="AF5" s="254"/>
      <c r="AG5" s="255"/>
      <c r="AH5" s="245"/>
      <c r="AJ5" s="137" t="s">
        <v>2</v>
      </c>
      <c r="AK5" s="138" t="s">
        <v>114</v>
      </c>
      <c r="AL5" s="139" t="s">
        <v>115</v>
      </c>
    </row>
    <row r="6" spans="1:39" ht="18" thickBot="1">
      <c r="G6" s="379" t="s">
        <v>118</v>
      </c>
      <c r="H6" s="379"/>
      <c r="I6" s="380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381" t="s">
        <v>119</v>
      </c>
      <c r="AA6" s="379"/>
      <c r="AB6" s="379"/>
      <c r="AJ6" s="2">
        <v>1</v>
      </c>
      <c r="AK6" s="211" t="s">
        <v>37</v>
      </c>
      <c r="AL6" s="50" t="s">
        <v>489</v>
      </c>
      <c r="AM6" s="134">
        <v>1</v>
      </c>
    </row>
    <row r="7" spans="1:39" ht="18" thickBot="1">
      <c r="G7" s="379"/>
      <c r="H7" s="379"/>
      <c r="I7" s="380"/>
      <c r="J7" s="176"/>
      <c r="K7" s="177"/>
      <c r="L7" s="178"/>
      <c r="M7" s="174"/>
      <c r="N7" s="174"/>
      <c r="O7" s="174"/>
      <c r="P7" s="335" t="s">
        <v>640</v>
      </c>
      <c r="Q7" s="335"/>
      <c r="R7" s="335"/>
      <c r="S7" s="335"/>
      <c r="T7" s="174"/>
      <c r="U7" s="174"/>
      <c r="V7" s="174"/>
      <c r="W7" s="176"/>
      <c r="X7" s="177"/>
      <c r="Y7" s="177"/>
      <c r="Z7" s="381"/>
      <c r="AA7" s="379"/>
      <c r="AB7" s="379"/>
      <c r="AJ7" s="2">
        <v>4</v>
      </c>
      <c r="AK7" s="135" t="s">
        <v>38</v>
      </c>
      <c r="AL7" s="50" t="s">
        <v>487</v>
      </c>
      <c r="AM7" s="134">
        <v>2</v>
      </c>
    </row>
    <row r="8" spans="1:39" ht="18" thickBot="1">
      <c r="A8" s="256">
        <f>A4+1</f>
        <v>2</v>
      </c>
      <c r="B8" s="266" t="s">
        <v>104</v>
      </c>
      <c r="C8" s="302"/>
      <c r="D8" s="303" t="s">
        <v>21</v>
      </c>
      <c r="E8" s="304"/>
      <c r="F8" s="305"/>
      <c r="G8" s="171"/>
      <c r="H8" s="172"/>
      <c r="I8" s="179"/>
      <c r="J8" s="192"/>
      <c r="K8" s="192"/>
      <c r="L8" s="193"/>
      <c r="M8" s="174"/>
      <c r="N8" s="174"/>
      <c r="O8" s="174"/>
      <c r="P8" s="335"/>
      <c r="Q8" s="335"/>
      <c r="R8" s="335"/>
      <c r="S8" s="335"/>
      <c r="T8" s="174"/>
      <c r="U8" s="174"/>
      <c r="V8" s="174"/>
      <c r="W8" s="173"/>
      <c r="X8" s="174"/>
      <c r="Y8" s="174"/>
      <c r="Z8" s="171"/>
      <c r="AA8" s="172"/>
      <c r="AB8" s="172"/>
      <c r="AC8" s="266" t="s">
        <v>104</v>
      </c>
      <c r="AD8" s="267"/>
      <c r="AE8" s="267" t="s">
        <v>21</v>
      </c>
      <c r="AF8" s="267"/>
      <c r="AG8" s="268"/>
      <c r="AH8" s="245">
        <v>7</v>
      </c>
      <c r="AJ8" s="2">
        <v>6</v>
      </c>
      <c r="AK8" s="211" t="s">
        <v>38</v>
      </c>
      <c r="AL8" s="50" t="s">
        <v>488</v>
      </c>
      <c r="AM8" s="134">
        <v>3</v>
      </c>
    </row>
    <row r="9" spans="1:39" ht="18" customHeight="1" thickBot="1">
      <c r="A9" s="256"/>
      <c r="B9" s="382" t="str">
        <f>VLOOKUP(A8,$AJ$5:$AL$18,2,FALSE)</f>
        <v>양평군</v>
      </c>
      <c r="C9" s="383"/>
      <c r="D9" s="384" t="str">
        <f>VLOOKUP(A8,$AJ$5:$AL$18,3,FALSE)</f>
        <v>주영숙</v>
      </c>
      <c r="E9" s="385"/>
      <c r="F9" s="386"/>
      <c r="G9" s="174"/>
      <c r="H9" s="174"/>
      <c r="I9" s="174"/>
      <c r="J9" s="351" t="s">
        <v>638</v>
      </c>
      <c r="K9" s="351"/>
      <c r="L9" s="352"/>
      <c r="M9" s="174"/>
      <c r="N9" s="174"/>
      <c r="O9" s="174"/>
      <c r="P9" s="335"/>
      <c r="Q9" s="335"/>
      <c r="R9" s="335"/>
      <c r="S9" s="335"/>
      <c r="T9" s="174"/>
      <c r="U9" s="174"/>
      <c r="V9" s="174"/>
      <c r="W9" s="350" t="s">
        <v>639</v>
      </c>
      <c r="X9" s="453"/>
      <c r="Y9" s="453"/>
      <c r="Z9" s="174"/>
      <c r="AA9" s="174"/>
      <c r="AB9" s="174"/>
      <c r="AC9" s="253" t="str">
        <f>VLOOKUP(AH8,$AJ$5:$AL$18,2,FALSE)</f>
        <v>부천시</v>
      </c>
      <c r="AD9" s="254"/>
      <c r="AE9" s="254" t="str">
        <f>VLOOKUP(AH8,$AJ$5:$AL$18,3,FALSE)</f>
        <v>강영순</v>
      </c>
      <c r="AF9" s="254"/>
      <c r="AG9" s="255"/>
      <c r="AH9" s="245"/>
      <c r="AJ9" s="2">
        <v>3</v>
      </c>
      <c r="AK9" s="209" t="s">
        <v>365</v>
      </c>
      <c r="AL9" s="105" t="s">
        <v>484</v>
      </c>
      <c r="AM9" s="134">
        <v>4</v>
      </c>
    </row>
    <row r="10" spans="1:39" ht="18" thickBot="1">
      <c r="G10" s="174"/>
      <c r="H10" s="174"/>
      <c r="I10" s="174"/>
      <c r="J10" s="351"/>
      <c r="K10" s="351"/>
      <c r="L10" s="352"/>
      <c r="M10" s="174"/>
      <c r="N10" s="174"/>
      <c r="O10" s="174"/>
      <c r="P10" s="185"/>
      <c r="Q10" s="185"/>
      <c r="R10" s="185"/>
      <c r="S10" s="185"/>
      <c r="T10" s="174"/>
      <c r="U10" s="174"/>
      <c r="V10" s="174"/>
      <c r="W10" s="350"/>
      <c r="X10" s="453"/>
      <c r="Y10" s="453"/>
      <c r="Z10" s="174"/>
      <c r="AA10" s="174"/>
      <c r="AB10" s="174"/>
      <c r="AJ10" s="2">
        <v>2</v>
      </c>
      <c r="AK10" s="211" t="s">
        <v>365</v>
      </c>
      <c r="AL10" s="50" t="s">
        <v>485</v>
      </c>
      <c r="AM10" s="134">
        <v>5</v>
      </c>
    </row>
    <row r="11" spans="1:39" ht="18" thickBot="1">
      <c r="G11" s="174"/>
      <c r="H11" s="174"/>
      <c r="I11" s="174"/>
      <c r="J11" s="351"/>
      <c r="K11" s="351"/>
      <c r="L11" s="352"/>
      <c r="M11" s="176"/>
      <c r="N11" s="177"/>
      <c r="O11" s="177"/>
      <c r="P11" s="194"/>
      <c r="Q11" s="194"/>
      <c r="R11" s="194"/>
      <c r="S11" s="194"/>
      <c r="T11" s="177"/>
      <c r="U11" s="177"/>
      <c r="V11" s="177"/>
      <c r="W11" s="350"/>
      <c r="X11" s="453"/>
      <c r="Y11" s="453"/>
      <c r="Z11" s="174"/>
      <c r="AA11" s="174"/>
      <c r="AB11" s="174"/>
      <c r="AJ11" s="2">
        <v>8</v>
      </c>
      <c r="AK11" s="210" t="s">
        <v>367</v>
      </c>
      <c r="AL11" s="212" t="s">
        <v>483</v>
      </c>
      <c r="AM11" s="134">
        <v>6</v>
      </c>
    </row>
    <row r="12" spans="1:39" ht="18" thickBot="1">
      <c r="A12" s="256">
        <v>3</v>
      </c>
      <c r="B12" s="266" t="s">
        <v>104</v>
      </c>
      <c r="C12" s="267"/>
      <c r="D12" s="267" t="s">
        <v>21</v>
      </c>
      <c r="E12" s="267"/>
      <c r="F12" s="268"/>
      <c r="G12" s="174"/>
      <c r="H12" s="174"/>
      <c r="I12" s="174"/>
      <c r="J12" s="351"/>
      <c r="K12" s="351"/>
      <c r="L12" s="352"/>
      <c r="M12" s="173"/>
      <c r="N12" s="174"/>
      <c r="O12" s="174"/>
      <c r="P12" s="335" t="s">
        <v>641</v>
      </c>
      <c r="Q12" s="335"/>
      <c r="R12" s="335"/>
      <c r="S12" s="335"/>
      <c r="T12" s="174"/>
      <c r="U12" s="174"/>
      <c r="V12" s="174"/>
      <c r="W12" s="350"/>
      <c r="X12" s="453"/>
      <c r="Y12" s="453"/>
      <c r="Z12" s="174"/>
      <c r="AA12" s="174"/>
      <c r="AB12" s="174"/>
      <c r="AC12" s="266" t="s">
        <v>104</v>
      </c>
      <c r="AD12" s="267"/>
      <c r="AE12" s="267" t="s">
        <v>21</v>
      </c>
      <c r="AF12" s="267"/>
      <c r="AG12" s="268"/>
      <c r="AH12" s="245">
        <v>6</v>
      </c>
      <c r="AJ12" s="52">
        <v>7</v>
      </c>
      <c r="AK12" s="135" t="s">
        <v>396</v>
      </c>
      <c r="AL12" s="50" t="s">
        <v>486</v>
      </c>
      <c r="AM12" s="134">
        <v>7</v>
      </c>
    </row>
    <row r="13" spans="1:39" ht="18" thickBot="1">
      <c r="A13" s="256"/>
      <c r="B13" s="253" t="str">
        <f>VLOOKUP(A12,$AJ$5:$AL$18,2,FALSE)</f>
        <v>양평군</v>
      </c>
      <c r="C13" s="254"/>
      <c r="D13" s="254" t="str">
        <f>VLOOKUP(A12,$AJ$5:$AL$18,3,FALSE)</f>
        <v>박영자</v>
      </c>
      <c r="E13" s="254"/>
      <c r="F13" s="255"/>
      <c r="G13" s="189"/>
      <c r="H13" s="189"/>
      <c r="I13" s="190"/>
      <c r="J13" s="173"/>
      <c r="K13" s="174"/>
      <c r="L13" s="175"/>
      <c r="M13" s="174"/>
      <c r="N13" s="174"/>
      <c r="O13" s="174"/>
      <c r="P13" s="335"/>
      <c r="Q13" s="335"/>
      <c r="R13" s="335"/>
      <c r="S13" s="335"/>
      <c r="T13" s="174"/>
      <c r="U13" s="174"/>
      <c r="V13" s="174"/>
      <c r="W13" s="173"/>
      <c r="X13" s="174"/>
      <c r="Y13" s="174"/>
      <c r="Z13" s="191"/>
      <c r="AA13" s="189"/>
      <c r="AB13" s="189"/>
      <c r="AC13" s="253" t="str">
        <f>VLOOKUP(AH12,$AJ$5:$AL$18,2,FALSE)</f>
        <v>수원시</v>
      </c>
      <c r="AD13" s="254"/>
      <c r="AE13" s="254" t="str">
        <f>VLOOKUP(AH12,$AJ$5:$AL$18,3,FALSE)</f>
        <v>심지현</v>
      </c>
      <c r="AF13" s="254"/>
      <c r="AG13" s="255"/>
      <c r="AH13" s="245"/>
      <c r="AJ13" s="140">
        <v>5</v>
      </c>
      <c r="AK13" s="135" t="s">
        <v>61</v>
      </c>
      <c r="AL13" s="50" t="s">
        <v>480</v>
      </c>
      <c r="AM13" s="134">
        <v>8</v>
      </c>
    </row>
    <row r="14" spans="1:39" ht="17.25" customHeight="1" thickBot="1">
      <c r="G14" s="379" t="s">
        <v>121</v>
      </c>
      <c r="H14" s="379"/>
      <c r="I14" s="380"/>
      <c r="J14" s="172"/>
      <c r="K14" s="172"/>
      <c r="L14" s="179"/>
      <c r="M14" s="174"/>
      <c r="N14" s="174"/>
      <c r="O14" s="174"/>
      <c r="P14" s="335"/>
      <c r="Q14" s="335"/>
      <c r="R14" s="335"/>
      <c r="S14" s="335"/>
      <c r="T14" s="174"/>
      <c r="U14" s="174"/>
      <c r="V14" s="174"/>
      <c r="W14" s="171"/>
      <c r="X14" s="172"/>
      <c r="Y14" s="172"/>
      <c r="Z14" s="381" t="s">
        <v>122</v>
      </c>
      <c r="AA14" s="379"/>
      <c r="AB14" s="379"/>
      <c r="AC14" s="84"/>
      <c r="AJ14" s="53"/>
      <c r="AK14" s="53"/>
      <c r="AL14" s="53"/>
    </row>
    <row r="15" spans="1:39" ht="18" thickBot="1">
      <c r="G15" s="379"/>
      <c r="H15" s="379"/>
      <c r="I15" s="380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381"/>
      <c r="AA15" s="379"/>
      <c r="AB15" s="379"/>
      <c r="AC15" s="87"/>
    </row>
    <row r="16" spans="1:39" ht="17.25" thickBot="1">
      <c r="A16" s="256">
        <v>4</v>
      </c>
      <c r="B16" s="266" t="s">
        <v>104</v>
      </c>
      <c r="C16" s="267"/>
      <c r="D16" s="267" t="s">
        <v>21</v>
      </c>
      <c r="E16" s="267"/>
      <c r="F16" s="268"/>
      <c r="G16" s="87"/>
      <c r="H16" s="87"/>
      <c r="I16" s="80"/>
      <c r="Z16" s="86"/>
      <c r="AA16" s="87"/>
      <c r="AB16" s="87"/>
      <c r="AC16" s="266" t="s">
        <v>104</v>
      </c>
      <c r="AD16" s="267"/>
      <c r="AE16" s="267" t="s">
        <v>21</v>
      </c>
      <c r="AF16" s="267"/>
      <c r="AG16" s="268"/>
      <c r="AH16" s="245">
        <v>5</v>
      </c>
    </row>
    <row r="17" spans="1:34" ht="17.25" thickBot="1">
      <c r="A17" s="256"/>
      <c r="B17" s="253" t="str">
        <f>VLOOKUP(A16,$AJ$5:$AL$18,2,FALSE)</f>
        <v>수원시</v>
      </c>
      <c r="C17" s="254"/>
      <c r="D17" s="254" t="str">
        <f>VLOOKUP(A16,$AJ$5:$AL$18,3,FALSE)</f>
        <v>김명순</v>
      </c>
      <c r="E17" s="254"/>
      <c r="F17" s="255"/>
      <c r="AC17" s="253" t="str">
        <f>VLOOKUP(AH16,$AJ$5:$AL$18,2,FALSE)</f>
        <v>안산시</v>
      </c>
      <c r="AD17" s="254"/>
      <c r="AE17" s="254" t="str">
        <f>VLOOKUP(AH16,$AJ$5:$AL$18,3,FALSE)</f>
        <v>고민서</v>
      </c>
      <c r="AF17" s="254"/>
      <c r="AG17" s="255"/>
      <c r="AH17" s="245"/>
    </row>
    <row r="18" spans="1:34">
      <c r="M18" s="378"/>
      <c r="N18" s="378"/>
      <c r="O18" s="378"/>
      <c r="T18" s="378"/>
      <c r="U18" s="378"/>
      <c r="V18" s="378"/>
    </row>
  </sheetData>
  <sortState ref="AP6:AQ13">
    <sortCondition ref="AP6"/>
  </sortState>
  <mergeCells count="52">
    <mergeCell ref="M2:W3"/>
    <mergeCell ref="A4:A5"/>
    <mergeCell ref="N4:U4"/>
    <mergeCell ref="AC4:AD4"/>
    <mergeCell ref="B4:C4"/>
    <mergeCell ref="D4:F4"/>
    <mergeCell ref="B5:C5"/>
    <mergeCell ref="D5:F5"/>
    <mergeCell ref="AH4:AH5"/>
    <mergeCell ref="AC5:AD5"/>
    <mergeCell ref="AE5:AG5"/>
    <mergeCell ref="G6:I7"/>
    <mergeCell ref="Z6:AB7"/>
    <mergeCell ref="P7:S9"/>
    <mergeCell ref="AC9:AD9"/>
    <mergeCell ref="AE9:AG9"/>
    <mergeCell ref="AE4:AG4"/>
    <mergeCell ref="AH8:AH9"/>
    <mergeCell ref="AC8:AD8"/>
    <mergeCell ref="AE8:AG8"/>
    <mergeCell ref="B9:C9"/>
    <mergeCell ref="D9:F9"/>
    <mergeCell ref="J9:L12"/>
    <mergeCell ref="W9:Y12"/>
    <mergeCell ref="A8:A9"/>
    <mergeCell ref="B8:C8"/>
    <mergeCell ref="D8:F8"/>
    <mergeCell ref="G14:I15"/>
    <mergeCell ref="Z14:AB15"/>
    <mergeCell ref="A12:A13"/>
    <mergeCell ref="B12:C12"/>
    <mergeCell ref="D12:F12"/>
    <mergeCell ref="P12:S14"/>
    <mergeCell ref="AH12:AH13"/>
    <mergeCell ref="B13:C13"/>
    <mergeCell ref="D13:F13"/>
    <mergeCell ref="AC13:AD13"/>
    <mergeCell ref="AE13:AG13"/>
    <mergeCell ref="AC12:AD12"/>
    <mergeCell ref="AE12:AG12"/>
    <mergeCell ref="AC16:AD16"/>
    <mergeCell ref="AE16:AG16"/>
    <mergeCell ref="AH16:AH17"/>
    <mergeCell ref="B17:C17"/>
    <mergeCell ref="D17:F17"/>
    <mergeCell ref="AC17:AD17"/>
    <mergeCell ref="AE17:AG17"/>
    <mergeCell ref="M18:O18"/>
    <mergeCell ref="T18:V18"/>
    <mergeCell ref="A16:A17"/>
    <mergeCell ref="B16:C16"/>
    <mergeCell ref="D16:F1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4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33"/>
  <sheetViews>
    <sheetView zoomScaleNormal="100" workbookViewId="0"/>
  </sheetViews>
  <sheetFormatPr defaultRowHeight="16.5"/>
  <cols>
    <col min="1" max="1" width="9" style="141"/>
    <col min="2" max="33" width="5.375" style="141" customWidth="1"/>
    <col min="34" max="16384" width="9" style="141"/>
  </cols>
  <sheetData>
    <row r="1" spans="1:39" ht="17.25" thickBot="1"/>
    <row r="2" spans="1:39">
      <c r="M2" s="393" t="s">
        <v>132</v>
      </c>
      <c r="N2" s="394"/>
      <c r="O2" s="394"/>
      <c r="P2" s="394"/>
      <c r="Q2" s="394"/>
      <c r="R2" s="394"/>
      <c r="S2" s="394"/>
      <c r="T2" s="394"/>
      <c r="U2" s="394"/>
      <c r="V2" s="394"/>
      <c r="W2" s="395"/>
    </row>
    <row r="3" spans="1:39" ht="17.25" thickBot="1">
      <c r="M3" s="396"/>
      <c r="N3" s="397"/>
      <c r="O3" s="397"/>
      <c r="P3" s="397"/>
      <c r="Q3" s="397"/>
      <c r="R3" s="397"/>
      <c r="S3" s="397"/>
      <c r="T3" s="397"/>
      <c r="U3" s="397"/>
      <c r="V3" s="397"/>
      <c r="W3" s="398"/>
    </row>
    <row r="4" spans="1:39" ht="17.25" thickBot="1">
      <c r="A4" s="256"/>
      <c r="B4" s="329" t="s">
        <v>32</v>
      </c>
      <c r="C4" s="403"/>
      <c r="D4" s="403"/>
      <c r="E4" s="403"/>
      <c r="F4" s="404"/>
      <c r="N4" s="316" t="s">
        <v>647</v>
      </c>
      <c r="O4" s="316"/>
      <c r="P4" s="316"/>
      <c r="Q4" s="316"/>
      <c r="R4" s="316"/>
      <c r="S4" s="316"/>
      <c r="T4" s="316"/>
      <c r="U4" s="316"/>
      <c r="AC4" s="329" t="s">
        <v>32</v>
      </c>
      <c r="AD4" s="330"/>
      <c r="AE4" s="330"/>
      <c r="AF4" s="330"/>
      <c r="AG4" s="331"/>
      <c r="AH4" s="245"/>
    </row>
    <row r="5" spans="1:39" ht="17.25" thickBot="1">
      <c r="A5" s="256"/>
      <c r="B5" s="405"/>
      <c r="C5" s="406"/>
      <c r="D5" s="406"/>
      <c r="E5" s="406"/>
      <c r="F5" s="407"/>
      <c r="G5" s="85"/>
      <c r="H5" s="84"/>
      <c r="I5" s="75"/>
      <c r="Z5" s="417"/>
      <c r="AA5" s="418"/>
      <c r="AB5" s="418"/>
      <c r="AC5" s="332"/>
      <c r="AD5" s="333"/>
      <c r="AE5" s="333"/>
      <c r="AF5" s="333"/>
      <c r="AG5" s="334"/>
      <c r="AH5" s="245"/>
    </row>
    <row r="6" spans="1:39" ht="17.25" thickBot="1">
      <c r="I6" s="142"/>
      <c r="Z6" s="419"/>
      <c r="AA6" s="378"/>
      <c r="AB6" s="378"/>
    </row>
    <row r="7" spans="1:39" ht="17.25" thickBot="1">
      <c r="J7" s="85"/>
      <c r="K7" s="84"/>
      <c r="L7" s="75"/>
      <c r="W7" s="85"/>
      <c r="X7" s="84"/>
      <c r="Y7" s="84"/>
      <c r="Z7" s="419"/>
      <c r="AA7" s="378"/>
      <c r="AB7" s="378"/>
    </row>
    <row r="8" spans="1:39" ht="17.25" thickBot="1">
      <c r="A8" s="256">
        <v>1</v>
      </c>
      <c r="B8" s="266" t="s">
        <v>104</v>
      </c>
      <c r="C8" s="302"/>
      <c r="D8" s="303" t="s">
        <v>21</v>
      </c>
      <c r="E8" s="304"/>
      <c r="F8" s="305"/>
      <c r="G8" s="86"/>
      <c r="H8" s="87"/>
      <c r="I8" s="80"/>
      <c r="J8" s="143"/>
      <c r="K8" s="143"/>
      <c r="L8" s="144"/>
      <c r="W8" s="88"/>
      <c r="Z8" s="86"/>
      <c r="AA8" s="87"/>
      <c r="AB8" s="87"/>
      <c r="AC8" s="266" t="s">
        <v>104</v>
      </c>
      <c r="AD8" s="267"/>
      <c r="AE8" s="267" t="s">
        <v>21</v>
      </c>
      <c r="AF8" s="267"/>
      <c r="AG8" s="268"/>
      <c r="AH8" s="245">
        <f>AH12+1</f>
        <v>9</v>
      </c>
    </row>
    <row r="9" spans="1:39" ht="18" thickBot="1">
      <c r="A9" s="256"/>
      <c r="B9" s="382" t="str">
        <f>VLOOKUP(A8,$AJ$10:$AL$21,2,FALSE)</f>
        <v>수원시</v>
      </c>
      <c r="C9" s="383"/>
      <c r="D9" s="384" t="str">
        <f>VLOOKUP(A8,$AJ$10:$AL$21,3,FALSE)</f>
        <v>황미원</v>
      </c>
      <c r="E9" s="385"/>
      <c r="F9" s="386"/>
      <c r="J9" s="351" t="s">
        <v>589</v>
      </c>
      <c r="K9" s="351"/>
      <c r="L9" s="352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350" t="s">
        <v>592</v>
      </c>
      <c r="X9" s="351"/>
      <c r="Y9" s="351"/>
      <c r="Z9" s="174"/>
      <c r="AA9" s="174"/>
      <c r="AB9" s="174"/>
      <c r="AC9" s="253" t="str">
        <f>VLOOKUP(AH8,$AJ$10:$AL$21,2,FALSE)</f>
        <v>고양시</v>
      </c>
      <c r="AD9" s="254"/>
      <c r="AE9" s="254" t="str">
        <f>VLOOKUP(AH8,$AJ$10:$AL$21,3,FALSE)</f>
        <v>김수하</v>
      </c>
      <c r="AF9" s="254"/>
      <c r="AG9" s="255"/>
      <c r="AH9" s="245"/>
      <c r="AK9" s="134">
        <v>9</v>
      </c>
    </row>
    <row r="10" spans="1:39" ht="18" thickBot="1">
      <c r="J10" s="351"/>
      <c r="K10" s="351"/>
      <c r="L10" s="352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350"/>
      <c r="X10" s="351"/>
      <c r="Y10" s="351"/>
      <c r="Z10" s="174"/>
      <c r="AA10" s="174"/>
      <c r="AB10" s="174"/>
      <c r="AJ10" s="137" t="s">
        <v>2</v>
      </c>
      <c r="AK10" s="138" t="s">
        <v>114</v>
      </c>
      <c r="AL10" s="139" t="s">
        <v>115</v>
      </c>
    </row>
    <row r="11" spans="1:39" ht="18" thickBot="1">
      <c r="J11" s="351"/>
      <c r="K11" s="351"/>
      <c r="L11" s="352"/>
      <c r="M11" s="176"/>
      <c r="N11" s="177"/>
      <c r="O11" s="178"/>
      <c r="P11" s="174"/>
      <c r="Q11" s="174"/>
      <c r="R11" s="174"/>
      <c r="S11" s="174"/>
      <c r="T11" s="176"/>
      <c r="U11" s="177"/>
      <c r="V11" s="177"/>
      <c r="W11" s="350"/>
      <c r="X11" s="351"/>
      <c r="Y11" s="351"/>
      <c r="Z11" s="174"/>
      <c r="AA11" s="174"/>
      <c r="AB11" s="174"/>
      <c r="AJ11" s="2">
        <v>9</v>
      </c>
      <c r="AK11" s="135" t="s">
        <v>389</v>
      </c>
      <c r="AL11" s="50" t="s">
        <v>496</v>
      </c>
      <c r="AM11" s="134">
        <v>1</v>
      </c>
    </row>
    <row r="12" spans="1:39" ht="18" thickBot="1">
      <c r="A12" s="256"/>
      <c r="B12" s="329" t="s">
        <v>32</v>
      </c>
      <c r="C12" s="403"/>
      <c r="D12" s="403"/>
      <c r="E12" s="403"/>
      <c r="F12" s="404"/>
      <c r="J12" s="351"/>
      <c r="K12" s="351"/>
      <c r="L12" s="352"/>
      <c r="M12" s="173"/>
      <c r="N12" s="174"/>
      <c r="O12" s="175"/>
      <c r="P12" s="174"/>
      <c r="Q12" s="174"/>
      <c r="R12" s="174"/>
      <c r="S12" s="174"/>
      <c r="T12" s="173"/>
      <c r="U12" s="174"/>
      <c r="V12" s="174"/>
      <c r="W12" s="350"/>
      <c r="X12" s="351"/>
      <c r="Y12" s="351"/>
      <c r="Z12" s="174"/>
      <c r="AA12" s="174"/>
      <c r="AB12" s="174"/>
      <c r="AC12" s="266" t="s">
        <v>104</v>
      </c>
      <c r="AD12" s="267"/>
      <c r="AE12" s="267" t="s">
        <v>21</v>
      </c>
      <c r="AF12" s="267"/>
      <c r="AG12" s="268"/>
      <c r="AH12" s="245">
        <f>AH16+1</f>
        <v>8</v>
      </c>
      <c r="AJ12" s="2">
        <v>5</v>
      </c>
      <c r="AK12" s="135" t="s">
        <v>389</v>
      </c>
      <c r="AL12" s="50" t="s">
        <v>497</v>
      </c>
      <c r="AM12" s="134">
        <v>2</v>
      </c>
    </row>
    <row r="13" spans="1:39" ht="18" thickBot="1">
      <c r="A13" s="256"/>
      <c r="B13" s="405"/>
      <c r="C13" s="406"/>
      <c r="D13" s="406"/>
      <c r="E13" s="406"/>
      <c r="F13" s="407"/>
      <c r="G13" s="103"/>
      <c r="H13" s="103"/>
      <c r="I13" s="104"/>
      <c r="J13" s="173"/>
      <c r="K13" s="174"/>
      <c r="L13" s="174"/>
      <c r="M13" s="173"/>
      <c r="N13" s="174"/>
      <c r="O13" s="175"/>
      <c r="P13" s="338" t="s">
        <v>645</v>
      </c>
      <c r="Q13" s="336"/>
      <c r="R13" s="336"/>
      <c r="S13" s="337"/>
      <c r="T13" s="173"/>
      <c r="U13" s="174"/>
      <c r="V13" s="174"/>
      <c r="W13" s="173"/>
      <c r="X13" s="174"/>
      <c r="Y13" s="174"/>
      <c r="Z13" s="191"/>
      <c r="AA13" s="189"/>
      <c r="AB13" s="189"/>
      <c r="AC13" s="253" t="str">
        <f>VLOOKUP(AH12,$AJ$10:$AL$21,2,FALSE)</f>
        <v>수원시</v>
      </c>
      <c r="AD13" s="254"/>
      <c r="AE13" s="254" t="str">
        <f>VLOOKUP(AH12,$AJ$10:$AL$21,3,FALSE)</f>
        <v>한미희</v>
      </c>
      <c r="AF13" s="254"/>
      <c r="AG13" s="255"/>
      <c r="AH13" s="245"/>
      <c r="AJ13" s="2">
        <v>7</v>
      </c>
      <c r="AK13" s="135" t="s">
        <v>367</v>
      </c>
      <c r="AL13" s="50" t="s">
        <v>491</v>
      </c>
      <c r="AM13" s="134">
        <v>3</v>
      </c>
    </row>
    <row r="14" spans="1:39" ht="18" thickBot="1">
      <c r="I14" s="142"/>
      <c r="J14" s="171"/>
      <c r="K14" s="172"/>
      <c r="L14" s="172"/>
      <c r="M14" s="173"/>
      <c r="N14" s="174"/>
      <c r="O14" s="175"/>
      <c r="P14" s="339"/>
      <c r="Q14" s="336"/>
      <c r="R14" s="336"/>
      <c r="S14" s="337"/>
      <c r="T14" s="173"/>
      <c r="U14" s="174"/>
      <c r="V14" s="174"/>
      <c r="W14" s="171"/>
      <c r="X14" s="172"/>
      <c r="Y14" s="172"/>
      <c r="Z14" s="415" t="s">
        <v>642</v>
      </c>
      <c r="AA14" s="416"/>
      <c r="AB14" s="416"/>
      <c r="AC14" s="84"/>
      <c r="AJ14" s="2">
        <v>2</v>
      </c>
      <c r="AK14" s="135" t="s">
        <v>367</v>
      </c>
      <c r="AL14" s="50" t="s">
        <v>493</v>
      </c>
      <c r="AM14" s="134">
        <v>4</v>
      </c>
    </row>
    <row r="15" spans="1:39" ht="18" thickBot="1">
      <c r="I15" s="142"/>
      <c r="J15" s="174"/>
      <c r="K15" s="174"/>
      <c r="L15" s="174"/>
      <c r="M15" s="174"/>
      <c r="N15" s="174"/>
      <c r="O15" s="175"/>
      <c r="P15" s="339"/>
      <c r="Q15" s="336"/>
      <c r="R15" s="336"/>
      <c r="S15" s="337"/>
      <c r="T15" s="173"/>
      <c r="U15" s="174"/>
      <c r="V15" s="174"/>
      <c r="W15" s="174"/>
      <c r="X15" s="174"/>
      <c r="Y15" s="174"/>
      <c r="Z15" s="415"/>
      <c r="AA15" s="416"/>
      <c r="AB15" s="416"/>
      <c r="AC15" s="87"/>
      <c r="AJ15" s="2">
        <v>8</v>
      </c>
      <c r="AK15" s="136" t="s">
        <v>38</v>
      </c>
      <c r="AL15" s="105" t="s">
        <v>499</v>
      </c>
      <c r="AM15" s="134">
        <v>5</v>
      </c>
    </row>
    <row r="16" spans="1:39" ht="18" thickBot="1">
      <c r="A16" s="256">
        <v>2</v>
      </c>
      <c r="B16" s="266" t="s">
        <v>104</v>
      </c>
      <c r="C16" s="267"/>
      <c r="D16" s="267" t="s">
        <v>21</v>
      </c>
      <c r="E16" s="267"/>
      <c r="F16" s="268"/>
      <c r="G16" s="87"/>
      <c r="H16" s="87"/>
      <c r="I16" s="80"/>
      <c r="J16" s="174"/>
      <c r="K16" s="174"/>
      <c r="L16" s="174"/>
      <c r="M16" s="174"/>
      <c r="N16" s="174"/>
      <c r="O16" s="175"/>
      <c r="P16" s="174"/>
      <c r="Q16" s="174"/>
      <c r="R16" s="174"/>
      <c r="S16" s="174"/>
      <c r="T16" s="173"/>
      <c r="U16" s="174"/>
      <c r="V16" s="174"/>
      <c r="W16" s="174"/>
      <c r="X16" s="174"/>
      <c r="Y16" s="174"/>
      <c r="Z16" s="171"/>
      <c r="AA16" s="172"/>
      <c r="AB16" s="172"/>
      <c r="AC16" s="266" t="s">
        <v>104</v>
      </c>
      <c r="AD16" s="267"/>
      <c r="AE16" s="267" t="s">
        <v>21</v>
      </c>
      <c r="AF16" s="267"/>
      <c r="AG16" s="268"/>
      <c r="AH16" s="245">
        <f>AH24+1</f>
        <v>7</v>
      </c>
      <c r="AJ16" s="2">
        <v>1</v>
      </c>
      <c r="AK16" s="209" t="s">
        <v>38</v>
      </c>
      <c r="AL16" s="105" t="s">
        <v>500</v>
      </c>
      <c r="AM16" s="134">
        <v>6</v>
      </c>
    </row>
    <row r="17" spans="1:39" ht="18" thickBot="1">
      <c r="A17" s="256"/>
      <c r="B17" s="253" t="str">
        <f>VLOOKUP(A16,$AJ$10:$AL$21,2,FALSE)</f>
        <v>남양주시</v>
      </c>
      <c r="C17" s="254"/>
      <c r="D17" s="254" t="str">
        <f>VLOOKUP(A16,$AJ$10:$AL$21,3,FALSE)</f>
        <v>오규재</v>
      </c>
      <c r="E17" s="254"/>
      <c r="F17" s="255"/>
      <c r="J17" s="174"/>
      <c r="K17" s="174"/>
      <c r="L17" s="174"/>
      <c r="M17" s="174"/>
      <c r="N17" s="174"/>
      <c r="O17" s="175"/>
      <c r="P17" s="174"/>
      <c r="Q17" s="174"/>
      <c r="R17" s="174"/>
      <c r="S17" s="174"/>
      <c r="T17" s="173"/>
      <c r="U17" s="174"/>
      <c r="V17" s="174"/>
      <c r="W17" s="174"/>
      <c r="X17" s="174"/>
      <c r="Y17" s="174"/>
      <c r="Z17" s="174"/>
      <c r="AA17" s="174"/>
      <c r="AB17" s="174"/>
      <c r="AC17" s="253" t="str">
        <f>VLOOKUP(AH16,$AJ$10:$AL$21,2,FALSE)</f>
        <v>남양주시</v>
      </c>
      <c r="AD17" s="254"/>
      <c r="AE17" s="254" t="str">
        <f>VLOOKUP(AH16,$AJ$10:$AL$21,3,FALSE)</f>
        <v>윤은경</v>
      </c>
      <c r="AF17" s="254"/>
      <c r="AG17" s="255"/>
      <c r="AH17" s="245"/>
      <c r="AJ17" s="2">
        <v>6</v>
      </c>
      <c r="AK17" s="135" t="s">
        <v>386</v>
      </c>
      <c r="AL17" s="50" t="s">
        <v>495</v>
      </c>
      <c r="AM17" s="134">
        <v>7</v>
      </c>
    </row>
    <row r="18" spans="1:39" ht="18" customHeight="1" thickBot="1">
      <c r="J18" s="174"/>
      <c r="K18" s="174"/>
      <c r="L18" s="174"/>
      <c r="M18" s="351" t="s">
        <v>643</v>
      </c>
      <c r="N18" s="351"/>
      <c r="O18" s="352"/>
      <c r="P18" s="174"/>
      <c r="Q18" s="174"/>
      <c r="R18" s="174"/>
      <c r="S18" s="174"/>
      <c r="T18" s="350" t="s">
        <v>644</v>
      </c>
      <c r="U18" s="453"/>
      <c r="V18" s="453"/>
      <c r="W18" s="174"/>
      <c r="X18" s="174"/>
      <c r="Y18" s="174"/>
      <c r="Z18" s="174"/>
      <c r="AA18" s="174"/>
      <c r="AB18" s="174"/>
      <c r="AJ18" s="2">
        <v>4</v>
      </c>
      <c r="AK18" s="135" t="s">
        <v>36</v>
      </c>
      <c r="AL18" s="50" t="s">
        <v>494</v>
      </c>
      <c r="AM18" s="134">
        <v>8</v>
      </c>
    </row>
    <row r="19" spans="1:39" ht="18" thickBot="1">
      <c r="J19" s="174"/>
      <c r="K19" s="174"/>
      <c r="L19" s="174"/>
      <c r="M19" s="351"/>
      <c r="N19" s="351"/>
      <c r="O19" s="352"/>
      <c r="P19" s="176"/>
      <c r="Q19" s="177"/>
      <c r="R19" s="177"/>
      <c r="S19" s="177"/>
      <c r="T19" s="350"/>
      <c r="U19" s="453"/>
      <c r="V19" s="453"/>
      <c r="W19" s="174"/>
      <c r="X19" s="174"/>
      <c r="Y19" s="174"/>
      <c r="Z19" s="174"/>
      <c r="AA19" s="174"/>
      <c r="AB19" s="174"/>
      <c r="AJ19" s="140">
        <v>3</v>
      </c>
      <c r="AK19" s="207" t="s">
        <v>404</v>
      </c>
      <c r="AL19" s="208" t="s">
        <v>498</v>
      </c>
      <c r="AM19" s="134">
        <v>9</v>
      </c>
    </row>
    <row r="20" spans="1:39" ht="18" thickBot="1">
      <c r="A20" s="256"/>
      <c r="B20" s="329" t="s">
        <v>32</v>
      </c>
      <c r="C20" s="403"/>
      <c r="D20" s="403"/>
      <c r="E20" s="403"/>
      <c r="F20" s="404"/>
      <c r="J20" s="174"/>
      <c r="K20" s="174"/>
      <c r="L20" s="174"/>
      <c r="M20" s="351"/>
      <c r="N20" s="351"/>
      <c r="O20" s="352"/>
      <c r="P20" s="174"/>
      <c r="Q20" s="174"/>
      <c r="R20" s="174"/>
      <c r="S20" s="174"/>
      <c r="T20" s="350"/>
      <c r="U20" s="453"/>
      <c r="V20" s="453"/>
      <c r="W20" s="174"/>
      <c r="X20" s="174"/>
      <c r="Y20" s="174"/>
      <c r="Z20" s="174"/>
      <c r="AA20" s="174"/>
      <c r="AB20" s="174"/>
      <c r="AC20" s="329" t="s">
        <v>32</v>
      </c>
      <c r="AD20" s="330"/>
      <c r="AE20" s="330"/>
      <c r="AF20" s="330"/>
      <c r="AG20" s="331"/>
      <c r="AH20" s="245"/>
      <c r="AJ20" s="134"/>
      <c r="AK20" s="134"/>
      <c r="AL20" s="134"/>
      <c r="AM20" s="31"/>
    </row>
    <row r="21" spans="1:39" ht="18" thickBot="1">
      <c r="A21" s="256"/>
      <c r="B21" s="405"/>
      <c r="C21" s="406"/>
      <c r="D21" s="406"/>
      <c r="E21" s="406"/>
      <c r="F21" s="407"/>
      <c r="G21" s="103"/>
      <c r="H21" s="103"/>
      <c r="I21" s="104"/>
      <c r="J21" s="174"/>
      <c r="K21" s="174"/>
      <c r="L21" s="174"/>
      <c r="M21" s="174"/>
      <c r="N21" s="174"/>
      <c r="O21" s="175"/>
      <c r="P21" s="338" t="s">
        <v>646</v>
      </c>
      <c r="Q21" s="336"/>
      <c r="R21" s="336"/>
      <c r="S21" s="337"/>
      <c r="T21" s="173"/>
      <c r="U21" s="174"/>
      <c r="V21" s="174"/>
      <c r="W21" s="174"/>
      <c r="X21" s="174"/>
      <c r="Y21" s="174"/>
      <c r="Z21" s="195"/>
      <c r="AA21" s="196"/>
      <c r="AB21" s="196"/>
      <c r="AC21" s="332"/>
      <c r="AD21" s="333"/>
      <c r="AE21" s="333"/>
      <c r="AF21" s="333"/>
      <c r="AG21" s="334"/>
      <c r="AH21" s="245"/>
      <c r="AJ21" s="134"/>
    </row>
    <row r="22" spans="1:39" ht="18" thickBot="1">
      <c r="I22" s="142"/>
      <c r="J22" s="174"/>
      <c r="K22" s="174"/>
      <c r="L22" s="174"/>
      <c r="M22" s="174"/>
      <c r="N22" s="174"/>
      <c r="O22" s="175"/>
      <c r="P22" s="339"/>
      <c r="Q22" s="336"/>
      <c r="R22" s="336"/>
      <c r="S22" s="337"/>
      <c r="T22" s="173"/>
      <c r="U22" s="174"/>
      <c r="V22" s="174"/>
      <c r="W22" s="174"/>
      <c r="X22" s="174"/>
      <c r="Y22" s="174"/>
      <c r="Z22" s="187"/>
      <c r="AA22" s="188"/>
      <c r="AB22" s="188"/>
    </row>
    <row r="23" spans="1:39" ht="18" thickBot="1">
      <c r="I23" s="142"/>
      <c r="J23" s="177"/>
      <c r="K23" s="177"/>
      <c r="L23" s="177"/>
      <c r="M23" s="173"/>
      <c r="N23" s="174"/>
      <c r="O23" s="175"/>
      <c r="P23" s="339"/>
      <c r="Q23" s="336"/>
      <c r="R23" s="336"/>
      <c r="S23" s="337"/>
      <c r="T23" s="173"/>
      <c r="U23" s="174"/>
      <c r="V23" s="174"/>
      <c r="W23" s="176"/>
      <c r="X23" s="177"/>
      <c r="Y23" s="177"/>
      <c r="Z23" s="187"/>
      <c r="AA23" s="188"/>
      <c r="AB23" s="188"/>
    </row>
    <row r="24" spans="1:39" ht="18" thickBot="1">
      <c r="A24" s="256">
        <f>A16+1</f>
        <v>3</v>
      </c>
      <c r="B24" s="266" t="s">
        <v>104</v>
      </c>
      <c r="C24" s="267"/>
      <c r="D24" s="267" t="s">
        <v>21</v>
      </c>
      <c r="E24" s="267"/>
      <c r="F24" s="268"/>
      <c r="G24" s="86"/>
      <c r="H24" s="87"/>
      <c r="I24" s="87"/>
      <c r="J24" s="173"/>
      <c r="K24" s="174"/>
      <c r="L24" s="174"/>
      <c r="M24" s="173"/>
      <c r="N24" s="174"/>
      <c r="O24" s="175"/>
      <c r="P24" s="174"/>
      <c r="Q24" s="174"/>
      <c r="R24" s="174"/>
      <c r="S24" s="174"/>
      <c r="T24" s="173"/>
      <c r="U24" s="174"/>
      <c r="V24" s="174"/>
      <c r="W24" s="173"/>
      <c r="X24" s="174"/>
      <c r="Y24" s="174"/>
      <c r="Z24" s="171"/>
      <c r="AA24" s="172"/>
      <c r="AB24" s="172"/>
      <c r="AC24" s="266" t="s">
        <v>104</v>
      </c>
      <c r="AD24" s="267"/>
      <c r="AE24" s="267" t="s">
        <v>21</v>
      </c>
      <c r="AF24" s="267"/>
      <c r="AG24" s="268"/>
      <c r="AH24" s="245">
        <f>AH28+1</f>
        <v>6</v>
      </c>
    </row>
    <row r="25" spans="1:39" ht="18" customHeight="1" thickBot="1">
      <c r="A25" s="256"/>
      <c r="B25" s="253" t="str">
        <f>VLOOKUP(A24,$AJ$10:$AL$21,2,FALSE)</f>
        <v>파주시</v>
      </c>
      <c r="C25" s="254"/>
      <c r="D25" s="254" t="str">
        <f>VLOOKUP(A24,$AJ$10:$AL$21,3,FALSE)</f>
        <v>최미순</v>
      </c>
      <c r="E25" s="254"/>
      <c r="F25" s="255"/>
      <c r="J25" s="351" t="s">
        <v>590</v>
      </c>
      <c r="K25" s="351"/>
      <c r="L25" s="352"/>
      <c r="M25" s="173"/>
      <c r="N25" s="174"/>
      <c r="O25" s="175"/>
      <c r="P25" s="174"/>
      <c r="Q25" s="174"/>
      <c r="R25" s="174"/>
      <c r="S25" s="174"/>
      <c r="T25" s="173"/>
      <c r="U25" s="174"/>
      <c r="V25" s="174"/>
      <c r="W25" s="350" t="s">
        <v>591</v>
      </c>
      <c r="X25" s="351"/>
      <c r="Y25" s="351"/>
      <c r="Z25" s="174"/>
      <c r="AA25" s="174"/>
      <c r="AB25" s="174"/>
      <c r="AC25" s="253" t="str">
        <f>VLOOKUP(AH24,$AJ$10:$AL$21,2,FALSE)</f>
        <v>군포시</v>
      </c>
      <c r="AD25" s="254"/>
      <c r="AE25" s="254" t="str">
        <f>VLOOKUP(AH24,$AJ$10:$AL$21,3,FALSE)</f>
        <v>안미례</v>
      </c>
      <c r="AF25" s="254"/>
      <c r="AG25" s="255"/>
      <c r="AH25" s="245"/>
    </row>
    <row r="26" spans="1:39" ht="18" thickBot="1">
      <c r="J26" s="351"/>
      <c r="K26" s="351"/>
      <c r="L26" s="352"/>
      <c r="M26" s="171"/>
      <c r="N26" s="172"/>
      <c r="O26" s="179"/>
      <c r="P26" s="174"/>
      <c r="Q26" s="174"/>
      <c r="R26" s="174"/>
      <c r="S26" s="174"/>
      <c r="T26" s="171"/>
      <c r="U26" s="172"/>
      <c r="V26" s="172"/>
      <c r="W26" s="350"/>
      <c r="X26" s="351"/>
      <c r="Y26" s="351"/>
      <c r="Z26" s="174"/>
      <c r="AA26" s="174"/>
      <c r="AB26" s="174"/>
    </row>
    <row r="27" spans="1:39" ht="18" thickBot="1">
      <c r="J27" s="351"/>
      <c r="K27" s="351"/>
      <c r="L27" s="352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350"/>
      <c r="X27" s="351"/>
      <c r="Y27" s="351"/>
      <c r="Z27" s="174"/>
      <c r="AA27" s="174"/>
      <c r="AB27" s="174"/>
    </row>
    <row r="28" spans="1:39" ht="18" thickBot="1">
      <c r="A28" s="256">
        <f>A24+1</f>
        <v>4</v>
      </c>
      <c r="B28" s="266" t="s">
        <v>104</v>
      </c>
      <c r="C28" s="267"/>
      <c r="D28" s="267" t="s">
        <v>21</v>
      </c>
      <c r="E28" s="267"/>
      <c r="F28" s="268"/>
      <c r="J28" s="351"/>
      <c r="K28" s="351"/>
      <c r="L28" s="352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350"/>
      <c r="X28" s="351"/>
      <c r="Y28" s="351"/>
      <c r="Z28" s="174"/>
      <c r="AA28" s="174"/>
      <c r="AB28" s="174"/>
      <c r="AC28" s="266" t="s">
        <v>104</v>
      </c>
      <c r="AD28" s="267"/>
      <c r="AE28" s="267" t="s">
        <v>21</v>
      </c>
      <c r="AF28" s="267"/>
      <c r="AG28" s="268"/>
      <c r="AH28" s="245">
        <f>A28+1</f>
        <v>5</v>
      </c>
    </row>
    <row r="29" spans="1:39" ht="18" thickBot="1">
      <c r="A29" s="256"/>
      <c r="B29" s="253" t="str">
        <f>VLOOKUP(A28,$AJ$10:$AL$21,2,FALSE)</f>
        <v>김포시</v>
      </c>
      <c r="C29" s="254"/>
      <c r="D29" s="254" t="str">
        <f>VLOOKUP(A28,$AJ$10:$AL$21,3,FALSE)</f>
        <v>정영희</v>
      </c>
      <c r="E29" s="254"/>
      <c r="F29" s="255"/>
      <c r="G29" s="103"/>
      <c r="H29" s="103"/>
      <c r="I29" s="104"/>
      <c r="J29" s="173"/>
      <c r="K29" s="174"/>
      <c r="L29" s="175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3"/>
      <c r="X29" s="174"/>
      <c r="Y29" s="174"/>
      <c r="Z29" s="176"/>
      <c r="AA29" s="177"/>
      <c r="AB29" s="177"/>
      <c r="AC29" s="253" t="str">
        <f>VLOOKUP(AH28,$AJ$10:$AL$21,2,FALSE)</f>
        <v>고양시</v>
      </c>
      <c r="AD29" s="254"/>
      <c r="AE29" s="254" t="str">
        <f>VLOOKUP(AH28,$AJ$10:$AL$21,3,FALSE)</f>
        <v>이선경</v>
      </c>
      <c r="AF29" s="254"/>
      <c r="AG29" s="255"/>
      <c r="AH29" s="245"/>
    </row>
    <row r="30" spans="1:39" ht="18" thickBot="1">
      <c r="G30" s="399"/>
      <c r="H30" s="399"/>
      <c r="I30" s="400"/>
      <c r="J30" s="171"/>
      <c r="K30" s="172"/>
      <c r="L30" s="179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1"/>
      <c r="X30" s="172"/>
      <c r="Y30" s="172"/>
      <c r="Z30" s="401"/>
      <c r="AA30" s="402"/>
      <c r="AB30" s="402"/>
    </row>
    <row r="31" spans="1:39" ht="18" thickBot="1">
      <c r="G31" s="399"/>
      <c r="H31" s="399"/>
      <c r="I31" s="400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401"/>
      <c r="AA31" s="402"/>
      <c r="AB31" s="402"/>
    </row>
    <row r="32" spans="1:39" ht="17.25" thickBot="1">
      <c r="A32" s="256"/>
      <c r="B32" s="329" t="s">
        <v>32</v>
      </c>
      <c r="C32" s="330"/>
      <c r="D32" s="330"/>
      <c r="E32" s="330"/>
      <c r="F32" s="331"/>
      <c r="G32" s="86"/>
      <c r="H32" s="87"/>
      <c r="I32" s="80"/>
      <c r="Z32" s="86"/>
      <c r="AA32" s="87"/>
      <c r="AB32" s="87"/>
      <c r="AC32" s="329" t="s">
        <v>32</v>
      </c>
      <c r="AD32" s="330"/>
      <c r="AE32" s="330"/>
      <c r="AF32" s="330"/>
      <c r="AG32" s="331"/>
      <c r="AH32" s="245"/>
    </row>
    <row r="33" spans="1:34" ht="17.25" thickBot="1">
      <c r="A33" s="256"/>
      <c r="B33" s="332"/>
      <c r="C33" s="333"/>
      <c r="D33" s="333"/>
      <c r="E33" s="333"/>
      <c r="F33" s="334"/>
      <c r="AC33" s="332"/>
      <c r="AD33" s="333"/>
      <c r="AE33" s="333"/>
      <c r="AF33" s="333"/>
      <c r="AG33" s="334"/>
      <c r="AH33" s="245"/>
    </row>
  </sheetData>
  <sortState ref="AO10:AP18">
    <sortCondition ref="AO11"/>
  </sortState>
  <mergeCells count="73">
    <mergeCell ref="AH32:AH33"/>
    <mergeCell ref="A28:A29"/>
    <mergeCell ref="B28:C28"/>
    <mergeCell ref="D28:F28"/>
    <mergeCell ref="AC28:AD28"/>
    <mergeCell ref="AE28:AG28"/>
    <mergeCell ref="AH28:AH29"/>
    <mergeCell ref="B29:C29"/>
    <mergeCell ref="D29:F29"/>
    <mergeCell ref="AC29:AD29"/>
    <mergeCell ref="AE29:AG29"/>
    <mergeCell ref="G30:I31"/>
    <mergeCell ref="Z30:AB31"/>
    <mergeCell ref="A32:A33"/>
    <mergeCell ref="B32:F33"/>
    <mergeCell ref="AC32:AG33"/>
    <mergeCell ref="AH24:AH25"/>
    <mergeCell ref="B25:C25"/>
    <mergeCell ref="D25:F25"/>
    <mergeCell ref="J25:L28"/>
    <mergeCell ref="W25:Y28"/>
    <mergeCell ref="AC25:AD25"/>
    <mergeCell ref="AE25:AG25"/>
    <mergeCell ref="A20:A21"/>
    <mergeCell ref="B20:F21"/>
    <mergeCell ref="AC20:AG21"/>
    <mergeCell ref="AH20:AH21"/>
    <mergeCell ref="P21:S23"/>
    <mergeCell ref="M18:O20"/>
    <mergeCell ref="T18:V20"/>
    <mergeCell ref="A24:A25"/>
    <mergeCell ref="B24:C24"/>
    <mergeCell ref="D24:F24"/>
    <mergeCell ref="AC24:AD24"/>
    <mergeCell ref="AE24:AG24"/>
    <mergeCell ref="AH16:AH17"/>
    <mergeCell ref="B17:C17"/>
    <mergeCell ref="D17:F17"/>
    <mergeCell ref="AC17:AD17"/>
    <mergeCell ref="AE17:AG17"/>
    <mergeCell ref="A16:A17"/>
    <mergeCell ref="B16:C16"/>
    <mergeCell ref="D16:F16"/>
    <mergeCell ref="AC16:AD16"/>
    <mergeCell ref="AE16:AG16"/>
    <mergeCell ref="A12:A13"/>
    <mergeCell ref="B12:F13"/>
    <mergeCell ref="AC12:AD12"/>
    <mergeCell ref="AE12:AG12"/>
    <mergeCell ref="A8:A9"/>
    <mergeCell ref="B8:C8"/>
    <mergeCell ref="D8:F8"/>
    <mergeCell ref="AC8:AD8"/>
    <mergeCell ref="AE8:AG8"/>
    <mergeCell ref="P13:S15"/>
    <mergeCell ref="AC13:AD13"/>
    <mergeCell ref="AE13:AG13"/>
    <mergeCell ref="Z14:AB15"/>
    <mergeCell ref="AH8:AH9"/>
    <mergeCell ref="B9:C9"/>
    <mergeCell ref="D9:F9"/>
    <mergeCell ref="J9:L12"/>
    <mergeCell ref="W9:Y12"/>
    <mergeCell ref="AC9:AD9"/>
    <mergeCell ref="AE9:AG9"/>
    <mergeCell ref="AH12:AH13"/>
    <mergeCell ref="AH4:AH5"/>
    <mergeCell ref="Z5:AB7"/>
    <mergeCell ref="M2:W3"/>
    <mergeCell ref="A4:A5"/>
    <mergeCell ref="B4:F5"/>
    <mergeCell ref="N4:U4"/>
    <mergeCell ref="AC4:AG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5"/>
  <sheetViews>
    <sheetView zoomScale="85" zoomScaleNormal="85" workbookViewId="0"/>
  </sheetViews>
  <sheetFormatPr defaultRowHeight="16.5"/>
  <cols>
    <col min="1" max="39" width="5" customWidth="1"/>
    <col min="43" max="43" width="9" style="134"/>
  </cols>
  <sheetData>
    <row r="1" spans="1:49" ht="17.25" thickBot="1">
      <c r="C1" s="319"/>
      <c r="D1" s="319"/>
      <c r="AJ1" s="319"/>
      <c r="AK1" s="319"/>
    </row>
    <row r="2" spans="1:49" ht="17.25" thickBot="1">
      <c r="A2" s="256"/>
      <c r="B2" s="329" t="s">
        <v>32</v>
      </c>
      <c r="C2" s="330"/>
      <c r="D2" s="330"/>
      <c r="E2" s="330"/>
      <c r="F2" s="331"/>
      <c r="AH2" s="329" t="s">
        <v>32</v>
      </c>
      <c r="AI2" s="330"/>
      <c r="AJ2" s="330"/>
      <c r="AK2" s="330"/>
      <c r="AL2" s="331"/>
      <c r="AM2" s="245"/>
      <c r="AN2" s="53"/>
      <c r="AP2" s="134">
        <v>20</v>
      </c>
    </row>
    <row r="3" spans="1:49" ht="17.25" thickBot="1">
      <c r="A3" s="256"/>
      <c r="B3" s="332"/>
      <c r="C3" s="333"/>
      <c r="D3" s="333"/>
      <c r="E3" s="333"/>
      <c r="F3" s="334"/>
      <c r="G3" s="459"/>
      <c r="H3" s="316"/>
      <c r="I3" s="317"/>
      <c r="O3" s="475" t="s">
        <v>133</v>
      </c>
      <c r="P3" s="476"/>
      <c r="Q3" s="476"/>
      <c r="R3" s="476"/>
      <c r="S3" s="476"/>
      <c r="T3" s="476"/>
      <c r="U3" s="476"/>
      <c r="V3" s="476"/>
      <c r="W3" s="476"/>
      <c r="X3" s="476"/>
      <c r="Y3" s="477"/>
      <c r="AE3" s="459"/>
      <c r="AF3" s="316"/>
      <c r="AG3" s="317"/>
      <c r="AH3" s="332"/>
      <c r="AI3" s="333"/>
      <c r="AJ3" s="333"/>
      <c r="AK3" s="333"/>
      <c r="AL3" s="334"/>
      <c r="AM3" s="245"/>
      <c r="AN3" s="53"/>
      <c r="AO3" s="203" t="s">
        <v>2</v>
      </c>
      <c r="AP3" s="205" t="s">
        <v>1</v>
      </c>
      <c r="AV3" s="148"/>
    </row>
    <row r="4" spans="1:49" ht="17.25" thickBot="1">
      <c r="I4" s="77"/>
      <c r="O4" s="478"/>
      <c r="P4" s="479"/>
      <c r="Q4" s="479"/>
      <c r="R4" s="479"/>
      <c r="S4" s="479"/>
      <c r="T4" s="479"/>
      <c r="U4" s="479"/>
      <c r="V4" s="479"/>
      <c r="W4" s="479"/>
      <c r="X4" s="479"/>
      <c r="Y4" s="480"/>
      <c r="AE4" s="376"/>
      <c r="AF4" s="244"/>
      <c r="AG4" s="244"/>
      <c r="AO4" s="2">
        <v>1</v>
      </c>
      <c r="AP4" s="50" t="s">
        <v>37</v>
      </c>
      <c r="AQ4" s="134">
        <v>1</v>
      </c>
      <c r="AV4" s="148"/>
      <c r="AW4" s="141"/>
    </row>
    <row r="5" spans="1:49" ht="17.25" thickBot="1">
      <c r="J5" s="85"/>
      <c r="K5" s="84"/>
      <c r="L5" s="75"/>
      <c r="R5" s="316" t="s">
        <v>675</v>
      </c>
      <c r="S5" s="316"/>
      <c r="T5" s="316"/>
      <c r="U5" s="316"/>
      <c r="AB5" s="85"/>
      <c r="AC5" s="84"/>
      <c r="AD5" s="84"/>
      <c r="AE5" s="245"/>
      <c r="AF5" s="244"/>
      <c r="AG5" s="244"/>
      <c r="AO5" s="2">
        <v>20</v>
      </c>
      <c r="AP5" s="50" t="s">
        <v>389</v>
      </c>
      <c r="AQ5" s="134">
        <v>2</v>
      </c>
      <c r="AR5" s="202"/>
      <c r="AV5" s="148"/>
      <c r="AW5" s="141"/>
    </row>
    <row r="6" spans="1:49" ht="17.25" thickBot="1">
      <c r="A6" s="256">
        <v>1</v>
      </c>
      <c r="B6" s="454" t="str">
        <f>VLOOKUP(A6,$AO$4:$AP$34,2,FALSE)</f>
        <v>성남시</v>
      </c>
      <c r="C6" s="249"/>
      <c r="D6" s="249"/>
      <c r="E6" s="249"/>
      <c r="F6" s="250"/>
      <c r="G6" s="86"/>
      <c r="H6" s="87"/>
      <c r="I6" s="87"/>
      <c r="J6" s="88"/>
      <c r="L6" s="77"/>
      <c r="AB6" s="88"/>
      <c r="AE6" s="86"/>
      <c r="AF6" s="87"/>
      <c r="AG6" s="87"/>
      <c r="AH6" s="454" t="str">
        <f>VLOOKUP(AM6,$AO$4:$AP$34,2,FALSE)</f>
        <v>고양시</v>
      </c>
      <c r="AI6" s="249"/>
      <c r="AJ6" s="249"/>
      <c r="AK6" s="249"/>
      <c r="AL6" s="250"/>
      <c r="AM6" s="245">
        <v>20</v>
      </c>
      <c r="AN6" s="53"/>
      <c r="AO6" s="2">
        <v>7</v>
      </c>
      <c r="AP6" s="50" t="s">
        <v>350</v>
      </c>
      <c r="AQ6" s="134">
        <v>3</v>
      </c>
      <c r="AR6" s="202"/>
      <c r="AV6" s="148"/>
      <c r="AW6" s="141"/>
    </row>
    <row r="7" spans="1:49" ht="17.25" customHeight="1" thickBot="1">
      <c r="A7" s="256"/>
      <c r="B7" s="251"/>
      <c r="C7" s="247"/>
      <c r="D7" s="247"/>
      <c r="E7" s="247"/>
      <c r="F7" s="252"/>
      <c r="J7" s="455" t="s">
        <v>658</v>
      </c>
      <c r="K7" s="455"/>
      <c r="L7" s="456"/>
      <c r="AB7" s="457" t="s">
        <v>665</v>
      </c>
      <c r="AC7" s="455"/>
      <c r="AD7" s="455"/>
      <c r="AH7" s="251"/>
      <c r="AI7" s="247"/>
      <c r="AJ7" s="247"/>
      <c r="AK7" s="247"/>
      <c r="AL7" s="252"/>
      <c r="AM7" s="245"/>
      <c r="AN7" s="53"/>
      <c r="AO7" s="2">
        <v>18</v>
      </c>
      <c r="AP7" s="50" t="s">
        <v>386</v>
      </c>
      <c r="AQ7" s="134">
        <v>4</v>
      </c>
      <c r="AR7" s="202"/>
      <c r="AV7" s="148"/>
      <c r="AW7" s="141"/>
    </row>
    <row r="8" spans="1:49" ht="17.25" thickBot="1">
      <c r="J8" s="455"/>
      <c r="K8" s="455"/>
      <c r="L8" s="456"/>
      <c r="AB8" s="457"/>
      <c r="AC8" s="455"/>
      <c r="AD8" s="455"/>
      <c r="AO8" s="2">
        <v>10</v>
      </c>
      <c r="AP8" s="50" t="s">
        <v>36</v>
      </c>
      <c r="AQ8" s="134">
        <v>5</v>
      </c>
      <c r="AR8" s="202"/>
      <c r="AV8" s="148"/>
      <c r="AW8" s="141"/>
    </row>
    <row r="9" spans="1:49" ht="17.25" thickBot="1">
      <c r="J9" s="455"/>
      <c r="K9" s="455"/>
      <c r="L9" s="456"/>
      <c r="M9" s="85"/>
      <c r="N9" s="84"/>
      <c r="O9" s="75"/>
      <c r="Y9" s="85"/>
      <c r="Z9" s="84"/>
      <c r="AA9" s="84"/>
      <c r="AB9" s="457"/>
      <c r="AC9" s="455"/>
      <c r="AD9" s="455"/>
      <c r="AO9" s="2">
        <v>5</v>
      </c>
      <c r="AP9" s="50" t="s">
        <v>367</v>
      </c>
      <c r="AQ9" s="134">
        <v>6</v>
      </c>
      <c r="AR9" s="202"/>
      <c r="AV9" s="148"/>
      <c r="AW9" s="141"/>
    </row>
    <row r="10" spans="1:49" ht="17.25" thickBot="1">
      <c r="A10" s="256">
        <v>2</v>
      </c>
      <c r="B10" s="454" t="str">
        <f>VLOOKUP(A10,$AO$4:$AP$34,2,FALSE)</f>
        <v>시흥시</v>
      </c>
      <c r="C10" s="249"/>
      <c r="D10" s="249"/>
      <c r="E10" s="249"/>
      <c r="F10" s="250"/>
      <c r="J10" s="455"/>
      <c r="K10" s="455"/>
      <c r="L10" s="456"/>
      <c r="M10" s="88"/>
      <c r="O10" s="77"/>
      <c r="Y10" s="88"/>
      <c r="AB10" s="457"/>
      <c r="AC10" s="455"/>
      <c r="AD10" s="455"/>
      <c r="AH10" s="454" t="str">
        <f>VLOOKUP(AM10,$AO$4:$AP$34,2,FALSE)</f>
        <v>양주시</v>
      </c>
      <c r="AI10" s="249"/>
      <c r="AJ10" s="249"/>
      <c r="AK10" s="249"/>
      <c r="AL10" s="250"/>
      <c r="AM10" s="245">
        <v>19</v>
      </c>
      <c r="AN10" s="53"/>
      <c r="AO10" s="2">
        <v>3</v>
      </c>
      <c r="AP10" s="50" t="s">
        <v>396</v>
      </c>
      <c r="AQ10" s="134">
        <v>7</v>
      </c>
      <c r="AR10" s="202"/>
      <c r="AV10" s="148"/>
      <c r="AW10" s="141"/>
    </row>
    <row r="11" spans="1:49" ht="17.25" customHeight="1" thickBot="1">
      <c r="A11" s="256"/>
      <c r="B11" s="251"/>
      <c r="C11" s="247"/>
      <c r="D11" s="247"/>
      <c r="E11" s="247"/>
      <c r="F11" s="252"/>
      <c r="G11" s="84"/>
      <c r="H11" s="84"/>
      <c r="I11" s="84"/>
      <c r="J11" s="88"/>
      <c r="M11" s="88"/>
      <c r="O11" s="77"/>
      <c r="Y11" s="88"/>
      <c r="AB11" s="88"/>
      <c r="AE11" s="85"/>
      <c r="AF11" s="84"/>
      <c r="AG11" s="84"/>
      <c r="AH11" s="251"/>
      <c r="AI11" s="247"/>
      <c r="AJ11" s="247"/>
      <c r="AK11" s="247"/>
      <c r="AL11" s="252"/>
      <c r="AM11" s="245"/>
      <c r="AN11" s="53"/>
      <c r="AO11" s="2">
        <v>15</v>
      </c>
      <c r="AP11" s="50" t="s">
        <v>38</v>
      </c>
      <c r="AQ11" s="134">
        <v>8</v>
      </c>
      <c r="AR11" s="202"/>
      <c r="AV11" s="148"/>
      <c r="AW11" s="141"/>
    </row>
    <row r="12" spans="1:49" ht="17.25" thickBot="1">
      <c r="G12" s="458"/>
      <c r="H12" s="458"/>
      <c r="I12" s="474"/>
      <c r="J12" s="86"/>
      <c r="K12" s="87"/>
      <c r="L12" s="87"/>
      <c r="M12" s="88"/>
      <c r="O12" s="77"/>
      <c r="Y12" s="88"/>
      <c r="AB12" s="86"/>
      <c r="AC12" s="87"/>
      <c r="AD12" s="87"/>
      <c r="AE12" s="376"/>
      <c r="AF12" s="244"/>
      <c r="AG12" s="244"/>
      <c r="AH12" s="84"/>
      <c r="AI12" s="84"/>
      <c r="AO12" s="2">
        <v>2</v>
      </c>
      <c r="AP12" s="50" t="s">
        <v>40</v>
      </c>
      <c r="AQ12" s="134">
        <v>9</v>
      </c>
      <c r="AR12" s="202"/>
      <c r="AV12" s="148"/>
      <c r="AW12" s="141"/>
    </row>
    <row r="13" spans="1:49" ht="17.25" thickBot="1">
      <c r="G13" s="458"/>
      <c r="H13" s="458"/>
      <c r="I13" s="474"/>
      <c r="O13" s="77"/>
      <c r="Y13" s="88"/>
      <c r="AE13" s="245"/>
      <c r="AF13" s="244"/>
      <c r="AG13" s="244"/>
      <c r="AH13" s="87"/>
      <c r="AI13" s="87"/>
      <c r="AO13" s="2">
        <v>16</v>
      </c>
      <c r="AP13" s="50" t="s">
        <v>61</v>
      </c>
      <c r="AQ13" s="134">
        <v>10</v>
      </c>
      <c r="AR13" s="202"/>
      <c r="AV13" s="148"/>
      <c r="AW13" s="141"/>
    </row>
    <row r="14" spans="1:49" ht="17.25" customHeight="1" thickBot="1">
      <c r="A14" s="256"/>
      <c r="B14" s="329" t="s">
        <v>32</v>
      </c>
      <c r="C14" s="330"/>
      <c r="D14" s="330"/>
      <c r="E14" s="330"/>
      <c r="F14" s="331"/>
      <c r="G14" s="86"/>
      <c r="H14" s="87"/>
      <c r="I14" s="80"/>
      <c r="O14" s="77"/>
      <c r="Y14" s="88"/>
      <c r="AE14" s="86"/>
      <c r="AF14" s="87"/>
      <c r="AG14" s="87"/>
      <c r="AH14" s="329" t="s">
        <v>32</v>
      </c>
      <c r="AI14" s="330"/>
      <c r="AJ14" s="330"/>
      <c r="AK14" s="330"/>
      <c r="AL14" s="331"/>
      <c r="AM14" s="245"/>
      <c r="AN14" s="53"/>
      <c r="AO14" s="2">
        <v>19</v>
      </c>
      <c r="AP14" s="50" t="s">
        <v>106</v>
      </c>
      <c r="AQ14" s="134">
        <v>11</v>
      </c>
      <c r="AR14" s="202"/>
      <c r="AV14" s="148"/>
      <c r="AW14" s="141"/>
    </row>
    <row r="15" spans="1:49" ht="17.25" customHeight="1" thickBot="1">
      <c r="A15" s="256"/>
      <c r="B15" s="332"/>
      <c r="C15" s="333"/>
      <c r="D15" s="333"/>
      <c r="E15" s="333"/>
      <c r="F15" s="334"/>
      <c r="M15" s="455" t="s">
        <v>669</v>
      </c>
      <c r="N15" s="455"/>
      <c r="O15" s="456"/>
      <c r="Y15" s="457" t="s">
        <v>668</v>
      </c>
      <c r="Z15" s="455"/>
      <c r="AA15" s="455"/>
      <c r="AH15" s="332"/>
      <c r="AI15" s="333"/>
      <c r="AJ15" s="333"/>
      <c r="AK15" s="333"/>
      <c r="AL15" s="334"/>
      <c r="AM15" s="245"/>
      <c r="AN15" s="53"/>
      <c r="AO15" s="2">
        <v>11</v>
      </c>
      <c r="AP15" s="50" t="s">
        <v>365</v>
      </c>
      <c r="AQ15" s="134">
        <v>12</v>
      </c>
      <c r="AR15" s="202"/>
      <c r="AV15" s="148"/>
      <c r="AW15" s="141"/>
    </row>
    <row r="16" spans="1:49" ht="17.25" thickBot="1">
      <c r="M16" s="455"/>
      <c r="N16" s="455"/>
      <c r="O16" s="456"/>
      <c r="Y16" s="457"/>
      <c r="Z16" s="455"/>
      <c r="AA16" s="455"/>
      <c r="AO16" s="2">
        <v>8</v>
      </c>
      <c r="AP16" s="50" t="s">
        <v>411</v>
      </c>
      <c r="AQ16" s="134">
        <v>13</v>
      </c>
      <c r="AR16" s="202"/>
      <c r="AV16" s="148"/>
      <c r="AW16" s="141"/>
    </row>
    <row r="17" spans="1:49" ht="17.25" thickBot="1">
      <c r="M17" s="455"/>
      <c r="N17" s="455"/>
      <c r="O17" s="456"/>
      <c r="P17" s="85"/>
      <c r="Q17" s="75"/>
      <c r="W17" s="85"/>
      <c r="X17" s="84"/>
      <c r="Y17" s="457"/>
      <c r="Z17" s="455"/>
      <c r="AA17" s="455"/>
      <c r="AO17" s="2">
        <v>14</v>
      </c>
      <c r="AP17" s="50" t="s">
        <v>394</v>
      </c>
      <c r="AQ17" s="134">
        <v>14</v>
      </c>
      <c r="AR17" s="202"/>
      <c r="AV17" s="148"/>
      <c r="AW17" s="141"/>
    </row>
    <row r="18" spans="1:49" ht="17.25" thickBot="1">
      <c r="A18" s="256">
        <v>3</v>
      </c>
      <c r="B18" s="454" t="str">
        <f>VLOOKUP(A18,$AO$4:$AP$34,2,FALSE)</f>
        <v>부천시</v>
      </c>
      <c r="C18" s="249"/>
      <c r="D18" s="249"/>
      <c r="E18" s="249"/>
      <c r="F18" s="250"/>
      <c r="I18" t="s">
        <v>43</v>
      </c>
      <c r="M18" s="455"/>
      <c r="N18" s="455"/>
      <c r="O18" s="456"/>
      <c r="P18" s="88"/>
      <c r="Q18" s="77"/>
      <c r="W18" s="88"/>
      <c r="X18" s="77"/>
      <c r="Y18" s="457"/>
      <c r="Z18" s="455"/>
      <c r="AA18" s="455"/>
      <c r="AH18" s="454" t="str">
        <f>VLOOKUP(AM18,$AO$4:$AP$34,2,FALSE)</f>
        <v>군포시</v>
      </c>
      <c r="AI18" s="249"/>
      <c r="AJ18" s="249"/>
      <c r="AK18" s="249"/>
      <c r="AL18" s="250"/>
      <c r="AM18" s="245">
        <v>18</v>
      </c>
      <c r="AN18" s="53"/>
      <c r="AO18" s="2">
        <v>4</v>
      </c>
      <c r="AP18" s="50" t="s">
        <v>41</v>
      </c>
      <c r="AQ18" s="134">
        <v>15</v>
      </c>
      <c r="AR18" s="202"/>
      <c r="AV18" s="148"/>
      <c r="AW18" s="141"/>
    </row>
    <row r="19" spans="1:49" ht="17.25" customHeight="1" thickBot="1">
      <c r="A19" s="256"/>
      <c r="B19" s="251"/>
      <c r="C19" s="247"/>
      <c r="D19" s="247"/>
      <c r="E19" s="247"/>
      <c r="F19" s="252"/>
      <c r="G19" s="463" t="s">
        <v>654</v>
      </c>
      <c r="H19" s="463"/>
      <c r="I19" s="464"/>
      <c r="P19" s="88"/>
      <c r="Q19" s="77"/>
      <c r="W19" s="88"/>
      <c r="X19" s="77"/>
      <c r="AE19" s="472" t="s">
        <v>657</v>
      </c>
      <c r="AF19" s="463"/>
      <c r="AG19" s="463"/>
      <c r="AH19" s="251"/>
      <c r="AI19" s="247"/>
      <c r="AJ19" s="247"/>
      <c r="AK19" s="247"/>
      <c r="AL19" s="252"/>
      <c r="AM19" s="245"/>
      <c r="AN19" s="53"/>
      <c r="AO19" s="2">
        <v>6</v>
      </c>
      <c r="AP19" s="50" t="s">
        <v>44</v>
      </c>
      <c r="AQ19" s="134">
        <v>16</v>
      </c>
      <c r="AR19" s="202"/>
      <c r="AV19" s="148"/>
      <c r="AW19" s="141"/>
    </row>
    <row r="20" spans="1:49" ht="17.25" thickBot="1">
      <c r="G20" s="465"/>
      <c r="H20" s="465"/>
      <c r="I20" s="456"/>
      <c r="P20" s="88"/>
      <c r="Q20" s="77"/>
      <c r="W20" s="88"/>
      <c r="X20" s="77"/>
      <c r="AE20" s="457"/>
      <c r="AF20" s="455"/>
      <c r="AG20" s="455"/>
      <c r="AH20" s="84"/>
      <c r="AI20" s="84"/>
      <c r="AO20" s="2">
        <v>17</v>
      </c>
      <c r="AP20" s="50" t="s">
        <v>45</v>
      </c>
      <c r="AQ20" s="134">
        <v>17</v>
      </c>
      <c r="AR20" s="202"/>
      <c r="AV20" s="148"/>
      <c r="AW20" s="141"/>
    </row>
    <row r="21" spans="1:49" ht="17.25" thickBot="1">
      <c r="G21" s="465"/>
      <c r="H21" s="465"/>
      <c r="I21" s="456"/>
      <c r="J21" s="85"/>
      <c r="K21" s="84"/>
      <c r="L21" s="84"/>
      <c r="M21" s="88"/>
      <c r="P21" s="88"/>
      <c r="Q21" s="77"/>
      <c r="W21" s="88"/>
      <c r="X21" s="77"/>
      <c r="AB21" s="85"/>
      <c r="AC21" s="84"/>
      <c r="AD21" s="84"/>
      <c r="AE21" s="457"/>
      <c r="AF21" s="455"/>
      <c r="AG21" s="455"/>
      <c r="AH21" s="87"/>
      <c r="AI21" s="87"/>
      <c r="AO21" s="2">
        <v>9</v>
      </c>
      <c r="AP21" s="50" t="s">
        <v>404</v>
      </c>
      <c r="AQ21" s="134">
        <v>18</v>
      </c>
      <c r="AR21" s="202"/>
      <c r="AV21" s="148"/>
      <c r="AW21" s="141"/>
    </row>
    <row r="22" spans="1:49" ht="17.25" thickBot="1">
      <c r="A22" s="256">
        <v>4</v>
      </c>
      <c r="B22" s="454" t="str">
        <f>VLOOKUP(A22,$AO$4:$AP$34,2,FALSE)</f>
        <v>용인시</v>
      </c>
      <c r="C22" s="249"/>
      <c r="D22" s="249"/>
      <c r="E22" s="249"/>
      <c r="F22" s="250"/>
      <c r="G22" s="466"/>
      <c r="H22" s="466"/>
      <c r="I22" s="467"/>
      <c r="J22" s="88"/>
      <c r="M22" s="88"/>
      <c r="P22" s="88"/>
      <c r="Q22" s="77"/>
      <c r="W22" s="88"/>
      <c r="X22" s="77"/>
      <c r="AB22" s="88"/>
      <c r="AE22" s="473"/>
      <c r="AF22" s="466"/>
      <c r="AG22" s="466"/>
      <c r="AH22" s="454" t="str">
        <f>VLOOKUP(AM22,$AO$4:$AP$34,2,FALSE)</f>
        <v>이천시</v>
      </c>
      <c r="AI22" s="249"/>
      <c r="AJ22" s="249"/>
      <c r="AK22" s="249"/>
      <c r="AL22" s="250"/>
      <c r="AM22" s="245">
        <v>17</v>
      </c>
      <c r="AN22" s="53"/>
      <c r="AO22" s="2">
        <v>13</v>
      </c>
      <c r="AP22" s="50" t="s">
        <v>109</v>
      </c>
      <c r="AQ22" s="134">
        <v>19</v>
      </c>
      <c r="AR22" s="202"/>
      <c r="AV22" s="148"/>
      <c r="AW22" s="141"/>
    </row>
    <row r="23" spans="1:49" ht="17.25" customHeight="1" thickBot="1">
      <c r="A23" s="256"/>
      <c r="B23" s="251"/>
      <c r="C23" s="247"/>
      <c r="D23" s="247"/>
      <c r="E23" s="247"/>
      <c r="F23" s="252"/>
      <c r="J23" s="455" t="s">
        <v>659</v>
      </c>
      <c r="K23" s="455"/>
      <c r="L23" s="456"/>
      <c r="M23" s="88"/>
      <c r="P23" s="88"/>
      <c r="Q23" s="77"/>
      <c r="W23" s="88"/>
      <c r="X23" s="77"/>
      <c r="AB23" s="457" t="s">
        <v>664</v>
      </c>
      <c r="AC23" s="455"/>
      <c r="AD23" s="455"/>
      <c r="AH23" s="251"/>
      <c r="AI23" s="247"/>
      <c r="AJ23" s="247"/>
      <c r="AK23" s="247"/>
      <c r="AL23" s="252"/>
      <c r="AM23" s="245"/>
      <c r="AN23" s="53"/>
      <c r="AO23" s="206">
        <v>12</v>
      </c>
      <c r="AP23" s="208" t="s">
        <v>111</v>
      </c>
      <c r="AQ23" s="134">
        <v>20</v>
      </c>
      <c r="AR23" s="202"/>
      <c r="AV23" s="148"/>
      <c r="AW23" s="141"/>
    </row>
    <row r="24" spans="1:49" ht="17.25" thickBot="1">
      <c r="J24" s="455"/>
      <c r="K24" s="455"/>
      <c r="L24" s="456"/>
      <c r="M24" s="86"/>
      <c r="N24" s="87"/>
      <c r="P24" s="88"/>
      <c r="Q24" s="77"/>
      <c r="W24" s="88"/>
      <c r="X24" s="77"/>
      <c r="Y24" s="87"/>
      <c r="Z24" s="87"/>
      <c r="AA24" s="87"/>
      <c r="AB24" s="457"/>
      <c r="AC24" s="455"/>
      <c r="AD24" s="455"/>
      <c r="AO24" s="53"/>
      <c r="AP24" s="53"/>
      <c r="AR24" s="202"/>
      <c r="AV24" s="148"/>
      <c r="AW24" s="141"/>
    </row>
    <row r="25" spans="1:49" ht="17.25" thickBot="1">
      <c r="J25" s="455"/>
      <c r="K25" s="455"/>
      <c r="L25" s="456"/>
      <c r="O25" s="84"/>
      <c r="Q25" s="77"/>
      <c r="S25" s="244" t="s">
        <v>670</v>
      </c>
      <c r="T25" s="244"/>
      <c r="U25" s="244"/>
      <c r="W25" s="88"/>
      <c r="AB25" s="457"/>
      <c r="AC25" s="455"/>
      <c r="AD25" s="455"/>
      <c r="AO25" s="53"/>
      <c r="AP25" s="53"/>
      <c r="AV25" s="148"/>
      <c r="AW25" s="141"/>
    </row>
    <row r="26" spans="1:49" ht="17.25" thickBot="1">
      <c r="A26" s="256">
        <v>5</v>
      </c>
      <c r="B26" s="454" t="str">
        <f>VLOOKUP(A26,$AO$4:$AP$34,2,FALSE)</f>
        <v>남양주시</v>
      </c>
      <c r="C26" s="249"/>
      <c r="D26" s="249"/>
      <c r="E26" s="249"/>
      <c r="F26" s="250"/>
      <c r="J26" s="455"/>
      <c r="K26" s="455"/>
      <c r="L26" s="456"/>
      <c r="Q26" s="77"/>
      <c r="V26" s="91"/>
      <c r="W26" s="88"/>
      <c r="AB26" s="457"/>
      <c r="AC26" s="455"/>
      <c r="AD26" s="455"/>
      <c r="AH26" s="454" t="str">
        <f>VLOOKUP(AM26,$AO$4:$AP$34,2,FALSE)</f>
        <v>안산시</v>
      </c>
      <c r="AI26" s="249"/>
      <c r="AJ26" s="249"/>
      <c r="AK26" s="249"/>
      <c r="AL26" s="250"/>
      <c r="AM26" s="245">
        <v>16</v>
      </c>
      <c r="AN26" s="53"/>
      <c r="AO26" s="53"/>
      <c r="AP26" s="53"/>
      <c r="AV26" s="148"/>
      <c r="AW26" s="141"/>
    </row>
    <row r="27" spans="1:49" ht="17.25" thickBot="1">
      <c r="A27" s="256"/>
      <c r="B27" s="251"/>
      <c r="C27" s="247"/>
      <c r="D27" s="247"/>
      <c r="E27" s="247"/>
      <c r="F27" s="252"/>
      <c r="G27" s="85"/>
      <c r="H27" s="84"/>
      <c r="I27" s="84"/>
      <c r="J27" s="88"/>
      <c r="L27" s="77"/>
      <c r="Q27" s="77"/>
      <c r="R27" s="460" t="s">
        <v>673</v>
      </c>
      <c r="S27" s="461"/>
      <c r="T27" s="461"/>
      <c r="U27" s="461"/>
      <c r="V27" s="462"/>
      <c r="W27" s="88"/>
      <c r="AB27" s="88"/>
      <c r="AE27" s="85"/>
      <c r="AF27" s="84"/>
      <c r="AG27" s="84"/>
      <c r="AH27" s="251"/>
      <c r="AI27" s="247"/>
      <c r="AJ27" s="247"/>
      <c r="AK27" s="247"/>
      <c r="AL27" s="252"/>
      <c r="AM27" s="245"/>
      <c r="AN27" s="53"/>
      <c r="AO27" s="53"/>
      <c r="AP27" s="53"/>
      <c r="AV27" s="148"/>
      <c r="AW27" s="141"/>
    </row>
    <row r="28" spans="1:49" ht="17.25" thickBot="1">
      <c r="G28" s="458"/>
      <c r="H28" s="244"/>
      <c r="I28" s="256"/>
      <c r="J28" s="86"/>
      <c r="K28" s="87"/>
      <c r="L28" s="80"/>
      <c r="Q28" s="77"/>
      <c r="R28" s="460"/>
      <c r="S28" s="461"/>
      <c r="T28" s="461"/>
      <c r="U28" s="461"/>
      <c r="V28" s="462"/>
      <c r="W28" s="88"/>
      <c r="AB28" s="86"/>
      <c r="AC28" s="87"/>
      <c r="AD28" s="87"/>
      <c r="AE28" s="376"/>
      <c r="AF28" s="244"/>
      <c r="AG28" s="244"/>
      <c r="AH28" s="84"/>
      <c r="AI28" s="84"/>
      <c r="AO28" s="53"/>
      <c r="AP28" s="53"/>
      <c r="AV28" s="148"/>
      <c r="AW28" s="141"/>
    </row>
    <row r="29" spans="1:49" ht="17.25" thickBot="1">
      <c r="G29" s="244"/>
      <c r="H29" s="244"/>
      <c r="I29" s="256"/>
      <c r="Q29" s="77"/>
      <c r="R29" s="460"/>
      <c r="S29" s="461"/>
      <c r="T29" s="461"/>
      <c r="U29" s="461"/>
      <c r="V29" s="462"/>
      <c r="W29" s="88"/>
      <c r="AE29" s="245"/>
      <c r="AF29" s="244"/>
      <c r="AG29" s="244"/>
      <c r="AH29" s="87"/>
      <c r="AI29" s="87"/>
      <c r="AO29" s="53"/>
      <c r="AP29" s="53"/>
      <c r="AV29" s="148"/>
      <c r="AW29" s="141"/>
    </row>
    <row r="30" spans="1:49" ht="17.25" thickBot="1">
      <c r="A30" s="256"/>
      <c r="B30" s="329" t="s">
        <v>32</v>
      </c>
      <c r="C30" s="330"/>
      <c r="D30" s="330"/>
      <c r="E30" s="330"/>
      <c r="F30" s="331"/>
      <c r="G30" s="86"/>
      <c r="H30" s="87"/>
      <c r="I30" s="80"/>
      <c r="Q30" s="77"/>
      <c r="R30" s="460"/>
      <c r="S30" s="461"/>
      <c r="T30" s="461"/>
      <c r="U30" s="461"/>
      <c r="V30" s="462"/>
      <c r="W30" s="88"/>
      <c r="AE30" s="86"/>
      <c r="AF30" s="87"/>
      <c r="AG30" s="87"/>
      <c r="AH30" s="329" t="s">
        <v>32</v>
      </c>
      <c r="AI30" s="330"/>
      <c r="AJ30" s="330"/>
      <c r="AK30" s="330"/>
      <c r="AL30" s="331"/>
      <c r="AM30" s="245"/>
      <c r="AN30" s="53"/>
      <c r="AO30" s="53"/>
      <c r="AP30" s="53"/>
      <c r="AV30" s="148"/>
      <c r="AW30" s="141"/>
    </row>
    <row r="31" spans="1:49" ht="17.25" customHeight="1" thickBot="1">
      <c r="A31" s="256"/>
      <c r="B31" s="332"/>
      <c r="C31" s="333"/>
      <c r="D31" s="333"/>
      <c r="E31" s="333"/>
      <c r="F31" s="334"/>
      <c r="N31" s="465" t="s">
        <v>671</v>
      </c>
      <c r="O31" s="465"/>
      <c r="P31" s="465"/>
      <c r="Q31" s="456"/>
      <c r="W31" s="457" t="s">
        <v>672</v>
      </c>
      <c r="X31" s="455"/>
      <c r="Y31" s="455"/>
      <c r="Z31" s="455"/>
      <c r="AH31" s="332"/>
      <c r="AI31" s="333"/>
      <c r="AJ31" s="333"/>
      <c r="AK31" s="333"/>
      <c r="AL31" s="334"/>
      <c r="AM31" s="245"/>
      <c r="AN31" s="53"/>
      <c r="AO31" s="53"/>
      <c r="AP31" s="53"/>
      <c r="AV31" s="148"/>
      <c r="AW31" s="141"/>
    </row>
    <row r="32" spans="1:49" ht="17.25" thickBot="1">
      <c r="N32" s="465"/>
      <c r="O32" s="465"/>
      <c r="P32" s="465"/>
      <c r="Q32" s="456"/>
      <c r="W32" s="457"/>
      <c r="X32" s="455"/>
      <c r="Y32" s="455"/>
      <c r="Z32" s="455"/>
      <c r="AO32" s="53"/>
      <c r="AP32" s="53"/>
      <c r="AV32" s="148"/>
      <c r="AW32" s="141"/>
    </row>
    <row r="33" spans="1:49" ht="17.25" thickBot="1">
      <c r="N33" s="465"/>
      <c r="O33" s="465"/>
      <c r="P33" s="465"/>
      <c r="Q33" s="456"/>
      <c r="R33" s="85"/>
      <c r="S33" s="84"/>
      <c r="T33" s="84"/>
      <c r="U33" s="84"/>
      <c r="V33" s="75"/>
      <c r="W33" s="457"/>
      <c r="X33" s="455"/>
      <c r="Y33" s="455"/>
      <c r="Z33" s="455"/>
      <c r="AO33" s="53"/>
      <c r="AP33" s="53"/>
      <c r="AV33" s="148"/>
      <c r="AW33" s="141"/>
    </row>
    <row r="34" spans="1:49" ht="17.25" thickBot="1">
      <c r="A34" s="256">
        <v>6</v>
      </c>
      <c r="B34" s="454" t="str">
        <f>VLOOKUP(A34,$AO$4:$AP$34,2,FALSE)</f>
        <v>의정부시</v>
      </c>
      <c r="C34" s="249"/>
      <c r="D34" s="249"/>
      <c r="E34" s="249"/>
      <c r="F34" s="250"/>
      <c r="N34" s="465"/>
      <c r="O34" s="465"/>
      <c r="P34" s="465"/>
      <c r="Q34" s="456"/>
      <c r="W34" s="457"/>
      <c r="X34" s="455"/>
      <c r="Y34" s="455"/>
      <c r="Z34" s="455"/>
      <c r="AH34" s="454" t="str">
        <f>VLOOKUP(AM34,$AO$4:$AP$34,2,FALSE)</f>
        <v>수원시</v>
      </c>
      <c r="AI34" s="249"/>
      <c r="AJ34" s="249"/>
      <c r="AK34" s="249"/>
      <c r="AL34" s="250"/>
      <c r="AM34" s="245">
        <v>15</v>
      </c>
      <c r="AN34" s="53"/>
      <c r="AO34" s="53"/>
      <c r="AP34" s="53"/>
      <c r="AV34" s="148"/>
      <c r="AW34" s="141"/>
    </row>
    <row r="35" spans="1:49" ht="17.25" customHeight="1" thickBot="1">
      <c r="A35" s="256"/>
      <c r="B35" s="251"/>
      <c r="C35" s="247"/>
      <c r="D35" s="247"/>
      <c r="E35" s="247"/>
      <c r="F35" s="252"/>
      <c r="G35" s="418"/>
      <c r="H35" s="418"/>
      <c r="I35" s="468"/>
      <c r="Q35" s="77"/>
      <c r="W35" s="88"/>
      <c r="AE35" s="472" t="s">
        <v>656</v>
      </c>
      <c r="AF35" s="463"/>
      <c r="AG35" s="463"/>
      <c r="AH35" s="251"/>
      <c r="AI35" s="247"/>
      <c r="AJ35" s="247"/>
      <c r="AK35" s="247"/>
      <c r="AL35" s="252"/>
      <c r="AM35" s="245"/>
      <c r="AN35" s="53"/>
      <c r="AV35" s="148"/>
      <c r="AW35" s="141"/>
    </row>
    <row r="36" spans="1:49" ht="17.25" thickBot="1">
      <c r="G36" s="378"/>
      <c r="H36" s="378"/>
      <c r="I36" s="469"/>
      <c r="Q36" s="77"/>
      <c r="R36" s="460" t="s">
        <v>674</v>
      </c>
      <c r="S36" s="461"/>
      <c r="T36" s="461"/>
      <c r="U36" s="461"/>
      <c r="V36" s="462"/>
      <c r="W36" s="88"/>
      <c r="AE36" s="457"/>
      <c r="AF36" s="455"/>
      <c r="AG36" s="455"/>
      <c r="AH36" s="84"/>
      <c r="AI36" s="84"/>
      <c r="AV36" s="148"/>
      <c r="AW36" s="141"/>
    </row>
    <row r="37" spans="1:49" ht="17.25" thickBot="1">
      <c r="G37" s="378"/>
      <c r="H37" s="378"/>
      <c r="I37" s="469"/>
      <c r="J37" s="85"/>
      <c r="K37" s="84"/>
      <c r="L37" s="75"/>
      <c r="Q37" s="77"/>
      <c r="R37" s="460"/>
      <c r="S37" s="461"/>
      <c r="T37" s="461"/>
      <c r="U37" s="461"/>
      <c r="V37" s="462"/>
      <c r="W37" s="88"/>
      <c r="AB37" s="85"/>
      <c r="AC37" s="84"/>
      <c r="AD37" s="84"/>
      <c r="AE37" s="457"/>
      <c r="AF37" s="455"/>
      <c r="AG37" s="455"/>
      <c r="AH37" s="87"/>
      <c r="AI37" s="87"/>
      <c r="AV37" s="148"/>
      <c r="AW37" s="141"/>
    </row>
    <row r="38" spans="1:49" ht="17.25" thickBot="1">
      <c r="A38" s="256"/>
      <c r="B38" s="329" t="s">
        <v>32</v>
      </c>
      <c r="C38" s="330"/>
      <c r="D38" s="330"/>
      <c r="E38" s="330"/>
      <c r="F38" s="331"/>
      <c r="G38" s="470"/>
      <c r="H38" s="470"/>
      <c r="I38" s="471"/>
      <c r="J38" s="88"/>
      <c r="L38" s="77"/>
      <c r="Q38" s="77"/>
      <c r="R38" s="460"/>
      <c r="S38" s="461"/>
      <c r="T38" s="461"/>
      <c r="U38" s="461"/>
      <c r="V38" s="462"/>
      <c r="W38" s="88"/>
      <c r="AB38" s="88"/>
      <c r="AE38" s="473"/>
      <c r="AF38" s="466"/>
      <c r="AG38" s="466"/>
      <c r="AH38" s="454" t="str">
        <f>VLOOKUP(AM38,$AO$4:$AP$34,2,FALSE)</f>
        <v>연천군</v>
      </c>
      <c r="AI38" s="249"/>
      <c r="AJ38" s="249"/>
      <c r="AK38" s="249"/>
      <c r="AL38" s="250"/>
      <c r="AM38" s="245">
        <v>14</v>
      </c>
      <c r="AN38" s="53"/>
      <c r="AV38" s="148"/>
      <c r="AW38" s="141"/>
    </row>
    <row r="39" spans="1:49" ht="17.25" customHeight="1" thickBot="1">
      <c r="A39" s="256"/>
      <c r="B39" s="332"/>
      <c r="C39" s="333"/>
      <c r="D39" s="333"/>
      <c r="E39" s="333"/>
      <c r="F39" s="334"/>
      <c r="J39" s="455" t="s">
        <v>660</v>
      </c>
      <c r="K39" s="455"/>
      <c r="L39" s="456"/>
      <c r="Q39" s="77"/>
      <c r="R39" s="460"/>
      <c r="S39" s="461"/>
      <c r="T39" s="461"/>
      <c r="U39" s="461"/>
      <c r="V39" s="462"/>
      <c r="W39" s="88"/>
      <c r="AB39" s="457" t="s">
        <v>663</v>
      </c>
      <c r="AC39" s="455"/>
      <c r="AD39" s="455"/>
      <c r="AH39" s="251"/>
      <c r="AI39" s="247"/>
      <c r="AJ39" s="247"/>
      <c r="AK39" s="247"/>
      <c r="AL39" s="252"/>
      <c r="AM39" s="245"/>
      <c r="AN39" s="53"/>
      <c r="AV39" s="148"/>
      <c r="AW39" s="141"/>
    </row>
    <row r="40" spans="1:49" ht="17.25" thickBot="1">
      <c r="J40" s="455"/>
      <c r="K40" s="455"/>
      <c r="L40" s="456"/>
      <c r="Q40" s="77"/>
      <c r="W40" s="88"/>
      <c r="AB40" s="457"/>
      <c r="AC40" s="455"/>
      <c r="AD40" s="455"/>
      <c r="AV40" s="148"/>
      <c r="AW40" s="141"/>
    </row>
    <row r="41" spans="1:49" ht="17.25" thickBot="1">
      <c r="J41" s="455"/>
      <c r="K41" s="455"/>
      <c r="L41" s="456"/>
      <c r="M41" s="85"/>
      <c r="N41" s="84"/>
      <c r="O41" s="75"/>
      <c r="P41" s="88"/>
      <c r="Q41" s="77"/>
      <c r="W41" s="88"/>
      <c r="X41" s="77"/>
      <c r="Y41" s="84"/>
      <c r="Z41" s="84"/>
      <c r="AA41" s="84"/>
      <c r="AB41" s="457"/>
      <c r="AC41" s="455"/>
      <c r="AD41" s="455"/>
      <c r="AV41" s="148"/>
      <c r="AW41" s="141"/>
    </row>
    <row r="42" spans="1:49" ht="17.25" thickBot="1">
      <c r="A42" s="256">
        <v>7</v>
      </c>
      <c r="B42" s="454" t="str">
        <f>VLOOKUP(A42,$AO$4:$AP$34,2,FALSE)</f>
        <v>구리시</v>
      </c>
      <c r="C42" s="249"/>
      <c r="D42" s="249"/>
      <c r="E42" s="249"/>
      <c r="F42" s="250"/>
      <c r="J42" s="455"/>
      <c r="K42" s="455"/>
      <c r="L42" s="456"/>
      <c r="M42" s="88"/>
      <c r="P42" s="88"/>
      <c r="Q42" s="77"/>
      <c r="W42" s="88"/>
      <c r="X42" s="77"/>
      <c r="AB42" s="457"/>
      <c r="AC42" s="455"/>
      <c r="AD42" s="455"/>
      <c r="AH42" s="454" t="str">
        <f>VLOOKUP(AM42,$AO$4:$AP$34,2,FALSE)</f>
        <v>평택시</v>
      </c>
      <c r="AI42" s="249"/>
      <c r="AJ42" s="249"/>
      <c r="AK42" s="249"/>
      <c r="AL42" s="250"/>
      <c r="AM42" s="245">
        <v>13</v>
      </c>
      <c r="AN42" s="53"/>
      <c r="AV42" s="148"/>
      <c r="AW42" s="141"/>
    </row>
    <row r="43" spans="1:49" ht="17.25" customHeight="1" thickBot="1">
      <c r="A43" s="256"/>
      <c r="B43" s="251"/>
      <c r="C43" s="247"/>
      <c r="D43" s="247"/>
      <c r="E43" s="247"/>
      <c r="F43" s="252"/>
      <c r="G43" s="463" t="s">
        <v>655</v>
      </c>
      <c r="H43" s="463"/>
      <c r="I43" s="464"/>
      <c r="J43" s="88"/>
      <c r="M43" s="88"/>
      <c r="P43" s="88"/>
      <c r="Q43" s="77"/>
      <c r="W43" s="88"/>
      <c r="X43" s="77"/>
      <c r="AB43" s="88"/>
      <c r="AE43" s="85"/>
      <c r="AF43" s="84"/>
      <c r="AG43" s="84"/>
      <c r="AH43" s="251"/>
      <c r="AI43" s="247"/>
      <c r="AJ43" s="247"/>
      <c r="AK43" s="247"/>
      <c r="AL43" s="252"/>
      <c r="AM43" s="245"/>
      <c r="AN43" s="53"/>
      <c r="AV43" s="148"/>
      <c r="AW43" s="141"/>
    </row>
    <row r="44" spans="1:49" ht="17.25" thickBot="1">
      <c r="G44" s="465"/>
      <c r="H44" s="465"/>
      <c r="I44" s="456"/>
      <c r="J44" s="86"/>
      <c r="K44" s="87"/>
      <c r="L44" s="87"/>
      <c r="M44" s="88"/>
      <c r="P44" s="88"/>
      <c r="Q44" s="77"/>
      <c r="W44" s="88"/>
      <c r="X44" s="77"/>
      <c r="AB44" s="86"/>
      <c r="AC44" s="87"/>
      <c r="AD44" s="87"/>
      <c r="AE44" s="376"/>
      <c r="AF44" s="244"/>
      <c r="AG44" s="244"/>
      <c r="AH44" s="84"/>
      <c r="AV44" s="148"/>
      <c r="AW44" s="141"/>
    </row>
    <row r="45" spans="1:49" ht="17.25" thickBot="1">
      <c r="G45" s="465"/>
      <c r="H45" s="465"/>
      <c r="I45" s="456"/>
      <c r="P45" s="88"/>
      <c r="Q45" s="77"/>
      <c r="W45" s="88"/>
      <c r="X45" s="77"/>
      <c r="AE45" s="245"/>
      <c r="AF45" s="244"/>
      <c r="AG45" s="244"/>
      <c r="AH45" s="87"/>
      <c r="AV45" s="148"/>
      <c r="AW45" s="141"/>
    </row>
    <row r="46" spans="1:49" ht="17.25" customHeight="1" thickBot="1">
      <c r="A46" s="256">
        <v>8</v>
      </c>
      <c r="B46" s="454" t="str">
        <f>VLOOKUP(A46,$AO$4:$AP$34,2,FALSE)</f>
        <v>여주시</v>
      </c>
      <c r="C46" s="249"/>
      <c r="D46" s="249"/>
      <c r="E46" s="249"/>
      <c r="F46" s="250"/>
      <c r="G46" s="466"/>
      <c r="H46" s="466"/>
      <c r="I46" s="467"/>
      <c r="P46" s="88"/>
      <c r="Q46" s="77"/>
      <c r="W46" s="88"/>
      <c r="X46" s="77"/>
      <c r="AE46" s="86"/>
      <c r="AF46" s="87"/>
      <c r="AG46" s="87"/>
      <c r="AH46" s="329" t="s">
        <v>32</v>
      </c>
      <c r="AI46" s="330"/>
      <c r="AJ46" s="330"/>
      <c r="AK46" s="330"/>
      <c r="AL46" s="331"/>
      <c r="AM46" s="245"/>
      <c r="AN46" s="53"/>
      <c r="AV46" s="148"/>
      <c r="AW46" s="141"/>
    </row>
    <row r="47" spans="1:49" ht="17.25" customHeight="1" thickBot="1">
      <c r="A47" s="256"/>
      <c r="B47" s="251"/>
      <c r="C47" s="247"/>
      <c r="D47" s="247"/>
      <c r="E47" s="247"/>
      <c r="F47" s="252"/>
      <c r="M47" s="455" t="s">
        <v>667</v>
      </c>
      <c r="N47" s="455"/>
      <c r="O47" s="456"/>
      <c r="P47" s="201"/>
      <c r="Q47" s="77"/>
      <c r="W47" s="88"/>
      <c r="Y47" s="457" t="s">
        <v>666</v>
      </c>
      <c r="Z47" s="455"/>
      <c r="AA47" s="455"/>
      <c r="AH47" s="332"/>
      <c r="AI47" s="333"/>
      <c r="AJ47" s="333"/>
      <c r="AK47" s="333"/>
      <c r="AL47" s="334"/>
      <c r="AM47" s="245"/>
      <c r="AN47" s="53"/>
      <c r="AV47" s="148"/>
      <c r="AW47" s="141"/>
    </row>
    <row r="48" spans="1:49" ht="17.25" thickBot="1">
      <c r="M48" s="455"/>
      <c r="N48" s="455"/>
      <c r="O48" s="456"/>
      <c r="P48" s="87"/>
      <c r="Q48" s="80"/>
      <c r="W48" s="86"/>
      <c r="X48" s="87"/>
      <c r="Y48" s="457"/>
      <c r="Z48" s="455"/>
      <c r="AA48" s="455"/>
      <c r="AV48" s="148"/>
      <c r="AW48" s="141"/>
    </row>
    <row r="49" spans="1:49" ht="17.25" thickBot="1">
      <c r="M49" s="455"/>
      <c r="N49" s="455"/>
      <c r="O49" s="456"/>
      <c r="P49" s="201"/>
      <c r="X49" s="84"/>
      <c r="Y49" s="457"/>
      <c r="Z49" s="455"/>
      <c r="AA49" s="455"/>
      <c r="AV49" s="148"/>
      <c r="AW49" s="141"/>
    </row>
    <row r="50" spans="1:49" ht="17.25" thickBot="1">
      <c r="A50" s="256"/>
      <c r="B50" s="329" t="s">
        <v>32</v>
      </c>
      <c r="C50" s="330"/>
      <c r="D50" s="330"/>
      <c r="E50" s="330"/>
      <c r="F50" s="331"/>
      <c r="M50" s="455"/>
      <c r="N50" s="455"/>
      <c r="O50" s="456"/>
      <c r="Y50" s="457"/>
      <c r="Z50" s="455"/>
      <c r="AA50" s="455"/>
      <c r="AH50" s="329" t="s">
        <v>32</v>
      </c>
      <c r="AI50" s="330"/>
      <c r="AJ50" s="330"/>
      <c r="AK50" s="330"/>
      <c r="AL50" s="331"/>
      <c r="AM50" s="245"/>
      <c r="AN50" s="53"/>
      <c r="AV50" s="148"/>
      <c r="AW50" s="141"/>
    </row>
    <row r="51" spans="1:49" ht="17.25" thickBot="1">
      <c r="A51" s="256"/>
      <c r="B51" s="332"/>
      <c r="C51" s="333"/>
      <c r="D51" s="333"/>
      <c r="E51" s="333"/>
      <c r="F51" s="334"/>
      <c r="G51" s="459"/>
      <c r="H51" s="316"/>
      <c r="I51" s="317"/>
      <c r="O51" s="77"/>
      <c r="Y51" s="88"/>
      <c r="AE51" s="459"/>
      <c r="AF51" s="316"/>
      <c r="AG51" s="317"/>
      <c r="AH51" s="332"/>
      <c r="AI51" s="333"/>
      <c r="AJ51" s="333"/>
      <c r="AK51" s="333"/>
      <c r="AL51" s="334"/>
      <c r="AM51" s="245"/>
      <c r="AN51" s="53"/>
      <c r="AV51" s="148"/>
      <c r="AW51" s="141"/>
    </row>
    <row r="52" spans="1:49" ht="17.25" thickBot="1">
      <c r="G52" s="458"/>
      <c r="H52" s="244"/>
      <c r="I52" s="256"/>
      <c r="O52" s="77"/>
      <c r="Y52" s="88"/>
      <c r="AE52" s="376"/>
      <c r="AF52" s="244"/>
      <c r="AG52" s="244"/>
      <c r="AH52" s="84"/>
      <c r="AV52" s="148"/>
      <c r="AW52" s="141"/>
    </row>
    <row r="53" spans="1:49" ht="17.25" thickBot="1">
      <c r="G53" s="244"/>
      <c r="H53" s="244"/>
      <c r="I53" s="256"/>
      <c r="J53" s="85"/>
      <c r="K53" s="84"/>
      <c r="L53" s="84"/>
      <c r="M53" s="88"/>
      <c r="O53" s="77"/>
      <c r="Y53" s="88"/>
      <c r="AB53" s="85"/>
      <c r="AC53" s="84"/>
      <c r="AD53" s="84"/>
      <c r="AE53" s="245"/>
      <c r="AF53" s="244"/>
      <c r="AG53" s="244"/>
      <c r="AH53" s="87"/>
      <c r="AV53" s="148"/>
      <c r="AW53" s="141"/>
    </row>
    <row r="54" spans="1:49" ht="17.25" thickBot="1">
      <c r="A54" s="256">
        <v>9</v>
      </c>
      <c r="B54" s="454" t="str">
        <f>VLOOKUP(A54,$AO$4:$AP$34,2,FALSE)</f>
        <v>파주시</v>
      </c>
      <c r="C54" s="249"/>
      <c r="D54" s="249"/>
      <c r="E54" s="249"/>
      <c r="F54" s="250"/>
      <c r="G54" s="86"/>
      <c r="H54" s="87"/>
      <c r="I54" s="87"/>
      <c r="J54" s="88"/>
      <c r="M54" s="88"/>
      <c r="O54" s="77"/>
      <c r="Y54" s="88"/>
      <c r="AB54" s="88"/>
      <c r="AE54" s="86"/>
      <c r="AF54" s="87"/>
      <c r="AG54" s="87"/>
      <c r="AH54" s="454" t="str">
        <f>VLOOKUP(AM54,$AO$4:$AP$34,2,FALSE)</f>
        <v>화성시</v>
      </c>
      <c r="AI54" s="249"/>
      <c r="AJ54" s="249"/>
      <c r="AK54" s="249"/>
      <c r="AL54" s="250"/>
      <c r="AM54" s="245">
        <v>12</v>
      </c>
      <c r="AN54" s="53"/>
      <c r="AV54" s="148"/>
      <c r="AW54" s="141"/>
    </row>
    <row r="55" spans="1:49" ht="17.25" customHeight="1" thickBot="1">
      <c r="A55" s="256"/>
      <c r="B55" s="251"/>
      <c r="C55" s="247"/>
      <c r="D55" s="247"/>
      <c r="E55" s="247"/>
      <c r="F55" s="252"/>
      <c r="J55" s="455" t="s">
        <v>661</v>
      </c>
      <c r="K55" s="455"/>
      <c r="L55" s="456"/>
      <c r="M55" s="88"/>
      <c r="O55" s="77"/>
      <c r="Y55" s="88"/>
      <c r="AB55" s="457" t="s">
        <v>662</v>
      </c>
      <c r="AC55" s="455"/>
      <c r="AD55" s="455"/>
      <c r="AH55" s="251"/>
      <c r="AI55" s="247"/>
      <c r="AJ55" s="247"/>
      <c r="AK55" s="247"/>
      <c r="AL55" s="252"/>
      <c r="AM55" s="245"/>
      <c r="AN55" s="53"/>
      <c r="AV55" s="148"/>
      <c r="AW55" s="141"/>
    </row>
    <row r="56" spans="1:49" ht="17.25" thickBot="1">
      <c r="J56" s="455"/>
      <c r="K56" s="455"/>
      <c r="L56" s="456"/>
      <c r="M56" s="86"/>
      <c r="N56" s="87"/>
      <c r="O56" s="80"/>
      <c r="Y56" s="86"/>
      <c r="Z56" s="87"/>
      <c r="AA56" s="87"/>
      <c r="AB56" s="457"/>
      <c r="AC56" s="455"/>
      <c r="AD56" s="455"/>
      <c r="AV56" s="148"/>
      <c r="AW56" s="141"/>
    </row>
    <row r="57" spans="1:49" ht="17.25" thickBot="1">
      <c r="J57" s="455"/>
      <c r="K57" s="455"/>
      <c r="L57" s="456"/>
      <c r="AB57" s="457"/>
      <c r="AC57" s="455"/>
      <c r="AD57" s="455"/>
      <c r="AV57" s="148"/>
      <c r="AW57" s="141"/>
    </row>
    <row r="58" spans="1:49" ht="17.25" thickBot="1">
      <c r="A58" s="256">
        <f>A54+1</f>
        <v>10</v>
      </c>
      <c r="B58" s="454" t="str">
        <f>VLOOKUP(A58,$AO$4:$AP$34,2,FALSE)</f>
        <v>김포시</v>
      </c>
      <c r="C58" s="249"/>
      <c r="D58" s="249"/>
      <c r="E58" s="249"/>
      <c r="F58" s="250"/>
      <c r="J58" s="455"/>
      <c r="K58" s="455"/>
      <c r="L58" s="456"/>
      <c r="AB58" s="457"/>
      <c r="AC58" s="455"/>
      <c r="AD58" s="455"/>
      <c r="AH58" s="454" t="str">
        <f>VLOOKUP(AM58,$AO$4:$AP$34,2,FALSE)</f>
        <v>양평군</v>
      </c>
      <c r="AI58" s="249"/>
      <c r="AJ58" s="249"/>
      <c r="AK58" s="249"/>
      <c r="AL58" s="250"/>
      <c r="AM58" s="245">
        <v>11</v>
      </c>
      <c r="AN58" s="53"/>
      <c r="AV58" s="148"/>
      <c r="AW58" s="141"/>
    </row>
    <row r="59" spans="1:49" ht="17.25" thickBot="1">
      <c r="A59" s="256"/>
      <c r="B59" s="251"/>
      <c r="C59" s="247"/>
      <c r="D59" s="247"/>
      <c r="E59" s="247"/>
      <c r="F59" s="252"/>
      <c r="G59" s="459"/>
      <c r="H59" s="316"/>
      <c r="I59" s="317"/>
      <c r="J59" s="88"/>
      <c r="L59" s="77"/>
      <c r="AB59" s="88"/>
      <c r="AE59" s="459"/>
      <c r="AF59" s="316"/>
      <c r="AG59" s="317"/>
      <c r="AH59" s="251"/>
      <c r="AI59" s="247"/>
      <c r="AJ59" s="247"/>
      <c r="AK59" s="247"/>
      <c r="AL59" s="252"/>
      <c r="AM59" s="245"/>
      <c r="AN59" s="53"/>
      <c r="AV59" s="148"/>
      <c r="AW59" s="141"/>
    </row>
    <row r="60" spans="1:49" ht="17.25" thickBot="1">
      <c r="G60" s="458"/>
      <c r="H60" s="244"/>
      <c r="I60" s="256"/>
      <c r="J60" s="86"/>
      <c r="K60" s="87"/>
      <c r="L60" s="80"/>
      <c r="AB60" s="86"/>
      <c r="AC60" s="87"/>
      <c r="AD60" s="87"/>
      <c r="AE60" s="376"/>
      <c r="AF60" s="244"/>
      <c r="AG60" s="244"/>
      <c r="AH60" s="84"/>
      <c r="AV60" s="148"/>
      <c r="AW60" s="141"/>
    </row>
    <row r="61" spans="1:49" ht="17.25" thickBot="1">
      <c r="G61" s="244"/>
      <c r="H61" s="244"/>
      <c r="I61" s="256"/>
      <c r="AE61" s="245"/>
      <c r="AF61" s="244"/>
      <c r="AG61" s="244"/>
      <c r="AH61" s="87"/>
      <c r="AV61" s="148"/>
      <c r="AW61" s="141"/>
    </row>
    <row r="62" spans="1:49" ht="17.25" thickBot="1">
      <c r="A62" s="256"/>
      <c r="B62" s="329" t="s">
        <v>32</v>
      </c>
      <c r="C62" s="330"/>
      <c r="D62" s="330"/>
      <c r="E62" s="330"/>
      <c r="F62" s="331"/>
      <c r="G62" s="86"/>
      <c r="H62" s="87"/>
      <c r="I62" s="80"/>
      <c r="AE62" s="86"/>
      <c r="AF62" s="87"/>
      <c r="AG62" s="87"/>
      <c r="AH62" s="329" t="s">
        <v>32</v>
      </c>
      <c r="AI62" s="330"/>
      <c r="AJ62" s="330"/>
      <c r="AK62" s="330"/>
      <c r="AL62" s="331"/>
      <c r="AM62" s="245"/>
      <c r="AN62" s="53"/>
      <c r="AV62" s="148"/>
      <c r="AW62" s="141"/>
    </row>
    <row r="63" spans="1:49" ht="17.25" thickBot="1">
      <c r="A63" s="256"/>
      <c r="B63" s="332"/>
      <c r="C63" s="333"/>
      <c r="D63" s="333"/>
      <c r="E63" s="333"/>
      <c r="F63" s="334"/>
      <c r="AH63" s="332"/>
      <c r="AI63" s="333"/>
      <c r="AJ63" s="333"/>
      <c r="AK63" s="333"/>
      <c r="AL63" s="334"/>
      <c r="AM63" s="245"/>
      <c r="AN63" s="53"/>
      <c r="AV63" s="148"/>
      <c r="AW63" s="141"/>
    </row>
    <row r="64" spans="1:49">
      <c r="AV64" s="148"/>
      <c r="AW64" s="141"/>
    </row>
    <row r="65" spans="48:49">
      <c r="AV65" s="148"/>
      <c r="AW65" s="141"/>
    </row>
    <row r="66" spans="48:49">
      <c r="AV66" s="148"/>
      <c r="AW66" s="141"/>
    </row>
    <row r="67" spans="48:49">
      <c r="AV67" s="148"/>
      <c r="AW67" s="141"/>
    </row>
    <row r="68" spans="48:49">
      <c r="AV68" s="148"/>
      <c r="AW68" s="141"/>
    </row>
    <row r="69" spans="48:49">
      <c r="AV69" s="148"/>
      <c r="AW69" s="141"/>
    </row>
    <row r="70" spans="48:49">
      <c r="AV70" s="148"/>
      <c r="AW70" s="141"/>
    </row>
    <row r="71" spans="48:49">
      <c r="AV71" s="148"/>
      <c r="AW71" s="141"/>
    </row>
    <row r="72" spans="48:49">
      <c r="AV72" s="148"/>
      <c r="AW72" s="141"/>
    </row>
    <row r="73" spans="48:49">
      <c r="AV73" s="148"/>
      <c r="AW73" s="141"/>
    </row>
    <row r="74" spans="48:49">
      <c r="AV74" s="148"/>
      <c r="AW74" s="141"/>
    </row>
    <row r="75" spans="48:49">
      <c r="AV75" s="148"/>
      <c r="AW75" s="141"/>
    </row>
    <row r="76" spans="48:49">
      <c r="AV76" s="148"/>
      <c r="AW76" s="141"/>
    </row>
    <row r="77" spans="48:49">
      <c r="AV77" s="148"/>
      <c r="AW77" s="141"/>
    </row>
    <row r="78" spans="48:49">
      <c r="AV78" s="148"/>
      <c r="AW78" s="141"/>
    </row>
    <row r="79" spans="48:49">
      <c r="AV79" s="148"/>
      <c r="AW79" s="141"/>
    </row>
    <row r="80" spans="48:49">
      <c r="AV80" s="148"/>
      <c r="AW80" s="141"/>
    </row>
    <row r="81" spans="48:49">
      <c r="AV81" s="148"/>
      <c r="AW81" s="141"/>
    </row>
    <row r="82" spans="48:49">
      <c r="AV82" s="148"/>
      <c r="AW82" s="141"/>
    </row>
    <row r="83" spans="48:49">
      <c r="AV83" s="148"/>
      <c r="AW83" s="141"/>
    </row>
    <row r="84" spans="48:49">
      <c r="AV84" s="148"/>
      <c r="AW84" s="141"/>
    </row>
    <row r="85" spans="48:49">
      <c r="AV85" s="148"/>
      <c r="AW85" s="141"/>
    </row>
    <row r="86" spans="48:49">
      <c r="AV86" s="148"/>
      <c r="AW86" s="141"/>
    </row>
    <row r="87" spans="48:49">
      <c r="AV87" s="148"/>
      <c r="AW87" s="141"/>
    </row>
    <row r="88" spans="48:49">
      <c r="AV88" s="148"/>
      <c r="AW88" s="141"/>
    </row>
    <row r="89" spans="48:49">
      <c r="AV89" s="148"/>
      <c r="AW89" s="141"/>
    </row>
    <row r="90" spans="48:49">
      <c r="AV90" s="148"/>
      <c r="AW90" s="141"/>
    </row>
    <row r="91" spans="48:49">
      <c r="AV91" s="148"/>
      <c r="AW91" s="141"/>
    </row>
    <row r="92" spans="48:49">
      <c r="AV92" s="148"/>
      <c r="AW92" s="141"/>
    </row>
    <row r="93" spans="48:49">
      <c r="AV93" s="148"/>
      <c r="AW93" s="141"/>
    </row>
    <row r="94" spans="48:49">
      <c r="AV94" s="148"/>
      <c r="AW94" s="141"/>
    </row>
    <row r="95" spans="48:49">
      <c r="AV95" s="148"/>
      <c r="AW95" s="141"/>
    </row>
  </sheetData>
  <sortState ref="AS5:AS23">
    <sortCondition ref="AS4"/>
  </sortState>
  <mergeCells count="106">
    <mergeCell ref="S25:U25"/>
    <mergeCell ref="W31:Z34"/>
    <mergeCell ref="N31:Q34"/>
    <mergeCell ref="C1:D1"/>
    <mergeCell ref="AJ1:AK1"/>
    <mergeCell ref="A2:A3"/>
    <mergeCell ref="B2:F3"/>
    <mergeCell ref="AH2:AL3"/>
    <mergeCell ref="AM2:AM3"/>
    <mergeCell ref="G3:I3"/>
    <mergeCell ref="O3:Y4"/>
    <mergeCell ref="AE3:AG3"/>
    <mergeCell ref="AE4:AG5"/>
    <mergeCell ref="R5:U5"/>
    <mergeCell ref="A6:A7"/>
    <mergeCell ref="B6:F7"/>
    <mergeCell ref="AH6:AL7"/>
    <mergeCell ref="AM6:AM7"/>
    <mergeCell ref="J7:L10"/>
    <mergeCell ref="AB7:AD10"/>
    <mergeCell ref="A10:A11"/>
    <mergeCell ref="B10:F11"/>
    <mergeCell ref="AH10:AL11"/>
    <mergeCell ref="AM10:AM11"/>
    <mergeCell ref="G12:I13"/>
    <mergeCell ref="AE12:AG13"/>
    <mergeCell ref="A14:A15"/>
    <mergeCell ref="B14:F15"/>
    <mergeCell ref="AH14:AL15"/>
    <mergeCell ref="AM14:AM15"/>
    <mergeCell ref="M15:O18"/>
    <mergeCell ref="Y15:AA18"/>
    <mergeCell ref="A18:A19"/>
    <mergeCell ref="B18:F19"/>
    <mergeCell ref="AH18:AL19"/>
    <mergeCell ref="AM18:AM19"/>
    <mergeCell ref="G19:I22"/>
    <mergeCell ref="AE19:AG22"/>
    <mergeCell ref="A22:A23"/>
    <mergeCell ref="B22:F23"/>
    <mergeCell ref="AH22:AL23"/>
    <mergeCell ref="AM22:AM23"/>
    <mergeCell ref="J23:L26"/>
    <mergeCell ref="AB23:AD26"/>
    <mergeCell ref="A26:A27"/>
    <mergeCell ref="B26:F27"/>
    <mergeCell ref="AH26:AL27"/>
    <mergeCell ref="AM26:AM27"/>
    <mergeCell ref="R27:V30"/>
    <mergeCell ref="G28:I29"/>
    <mergeCell ref="AE28:AG29"/>
    <mergeCell ref="A30:A31"/>
    <mergeCell ref="B30:F31"/>
    <mergeCell ref="AH30:AL31"/>
    <mergeCell ref="AM30:AM31"/>
    <mergeCell ref="A34:A35"/>
    <mergeCell ref="B34:F35"/>
    <mergeCell ref="AH34:AL35"/>
    <mergeCell ref="AM34:AM35"/>
    <mergeCell ref="G35:I38"/>
    <mergeCell ref="AE35:AG38"/>
    <mergeCell ref="A46:A47"/>
    <mergeCell ref="B46:F47"/>
    <mergeCell ref="AH46:AL47"/>
    <mergeCell ref="AM46:AM47"/>
    <mergeCell ref="M47:O50"/>
    <mergeCell ref="Y47:AA50"/>
    <mergeCell ref="A50:A51"/>
    <mergeCell ref="R36:V39"/>
    <mergeCell ref="A38:A39"/>
    <mergeCell ref="B38:F39"/>
    <mergeCell ref="AH38:AL39"/>
    <mergeCell ref="AM38:AM39"/>
    <mergeCell ref="J39:L42"/>
    <mergeCell ref="AB39:AD42"/>
    <mergeCell ref="A42:A43"/>
    <mergeCell ref="B42:F43"/>
    <mergeCell ref="AH42:AL43"/>
    <mergeCell ref="B50:F51"/>
    <mergeCell ref="AH50:AL51"/>
    <mergeCell ref="AM50:AM51"/>
    <mergeCell ref="G51:I51"/>
    <mergeCell ref="AE51:AG51"/>
    <mergeCell ref="G43:I46"/>
    <mergeCell ref="G52:I53"/>
    <mergeCell ref="AE52:AG53"/>
    <mergeCell ref="AM42:AM43"/>
    <mergeCell ref="AE44:AG45"/>
    <mergeCell ref="AH62:AL63"/>
    <mergeCell ref="AM62:AM63"/>
    <mergeCell ref="G59:I59"/>
    <mergeCell ref="AE59:AG59"/>
    <mergeCell ref="G60:I61"/>
    <mergeCell ref="AE60:AG61"/>
    <mergeCell ref="A62:A63"/>
    <mergeCell ref="B62:F63"/>
    <mergeCell ref="A54:A55"/>
    <mergeCell ref="B54:F55"/>
    <mergeCell ref="AH54:AL55"/>
    <mergeCell ref="AM54:AM55"/>
    <mergeCell ref="J55:L58"/>
    <mergeCell ref="AB55:AD58"/>
    <mergeCell ref="A58:A59"/>
    <mergeCell ref="B58:F59"/>
    <mergeCell ref="AH58:AL59"/>
    <mergeCell ref="AM58:AM59"/>
  </mergeCells>
  <phoneticPr fontId="1" type="noConversion"/>
  <pageMargins left="0.70866141732283472" right="0.70866141732283472" top="0.15748031496062992" bottom="0.15748031496062992" header="0.31496062992125984" footer="0.31496062992125984"/>
  <pageSetup paperSize="9" scale="5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5"/>
  <sheetViews>
    <sheetView workbookViewId="0"/>
  </sheetViews>
  <sheetFormatPr defaultRowHeight="16.5"/>
  <cols>
    <col min="1" max="2" width="9.375" style="147" customWidth="1"/>
    <col min="3" max="3" width="13.75" style="147" customWidth="1"/>
    <col min="4" max="4" width="5" style="147" customWidth="1"/>
    <col min="5" max="7" width="13.75" style="147" customWidth="1"/>
    <col min="8" max="8" width="48" style="151" bestFit="1" customWidth="1"/>
    <col min="9" max="9" width="18.125" style="152" customWidth="1"/>
    <col min="10" max="16384" width="9" style="147"/>
  </cols>
  <sheetData>
    <row r="1" spans="1:9">
      <c r="A1" s="145" t="s">
        <v>341</v>
      </c>
      <c r="B1" s="145" t="s">
        <v>342</v>
      </c>
      <c r="C1" s="145" t="s">
        <v>343</v>
      </c>
      <c r="D1" s="145" t="s">
        <v>344</v>
      </c>
      <c r="E1" s="145" t="s">
        <v>345</v>
      </c>
      <c r="F1" s="145" t="s">
        <v>346</v>
      </c>
      <c r="G1" s="145" t="s">
        <v>347</v>
      </c>
      <c r="H1" s="146" t="s">
        <v>348</v>
      </c>
      <c r="I1" s="145" t="s">
        <v>349</v>
      </c>
    </row>
    <row r="2" spans="1:9">
      <c r="A2" s="148">
        <v>5</v>
      </c>
      <c r="B2" s="148" t="s">
        <v>350</v>
      </c>
      <c r="C2" s="148" t="s">
        <v>351</v>
      </c>
      <c r="D2" s="148" t="s">
        <v>352</v>
      </c>
      <c r="E2" s="148" t="s">
        <v>353</v>
      </c>
      <c r="F2" s="148" t="s">
        <v>354</v>
      </c>
      <c r="G2" s="148" t="s">
        <v>355</v>
      </c>
      <c r="H2" s="149" t="s">
        <v>356</v>
      </c>
      <c r="I2" s="153">
        <v>1</v>
      </c>
    </row>
    <row r="3" spans="1:9">
      <c r="A3" s="148">
        <v>7</v>
      </c>
      <c r="B3" s="148" t="s">
        <v>350</v>
      </c>
      <c r="C3" s="148" t="s">
        <v>357</v>
      </c>
      <c r="D3" s="148" t="s">
        <v>352</v>
      </c>
      <c r="E3" s="148" t="s">
        <v>358</v>
      </c>
      <c r="F3" s="148" t="s">
        <v>354</v>
      </c>
      <c r="G3" s="148" t="s">
        <v>355</v>
      </c>
      <c r="H3" s="149" t="s">
        <v>356</v>
      </c>
      <c r="I3" s="153">
        <v>2</v>
      </c>
    </row>
    <row r="4" spans="1:9">
      <c r="A4" s="148">
        <v>9</v>
      </c>
      <c r="B4" s="148" t="s">
        <v>45</v>
      </c>
      <c r="C4" s="148" t="s">
        <v>359</v>
      </c>
      <c r="D4" s="148" t="s">
        <v>352</v>
      </c>
      <c r="E4" s="148" t="s">
        <v>358</v>
      </c>
      <c r="F4" s="148" t="s">
        <v>354</v>
      </c>
      <c r="G4" s="148" t="s">
        <v>355</v>
      </c>
      <c r="H4" s="149" t="s">
        <v>356</v>
      </c>
      <c r="I4" s="153">
        <v>3</v>
      </c>
    </row>
    <row r="5" spans="1:9">
      <c r="A5" s="148">
        <v>12</v>
      </c>
      <c r="B5" s="148" t="s">
        <v>45</v>
      </c>
      <c r="C5" s="148" t="s">
        <v>360</v>
      </c>
      <c r="D5" s="148" t="s">
        <v>352</v>
      </c>
      <c r="E5" s="148" t="s">
        <v>358</v>
      </c>
      <c r="F5" s="148" t="s">
        <v>354</v>
      </c>
      <c r="G5" s="148" t="s">
        <v>355</v>
      </c>
      <c r="H5" s="149" t="s">
        <v>356</v>
      </c>
      <c r="I5" s="153">
        <v>4</v>
      </c>
    </row>
    <row r="6" spans="1:9">
      <c r="A6" s="148">
        <v>29</v>
      </c>
      <c r="B6" s="148" t="s">
        <v>61</v>
      </c>
      <c r="C6" s="148" t="s">
        <v>361</v>
      </c>
      <c r="D6" s="148" t="s">
        <v>352</v>
      </c>
      <c r="E6" s="148" t="s">
        <v>358</v>
      </c>
      <c r="F6" s="148" t="s">
        <v>354</v>
      </c>
      <c r="G6" s="148" t="s">
        <v>355</v>
      </c>
      <c r="H6" s="149" t="s">
        <v>356</v>
      </c>
      <c r="I6" s="153">
        <v>5</v>
      </c>
    </row>
    <row r="7" spans="1:9">
      <c r="A7" s="148">
        <v>31</v>
      </c>
      <c r="B7" s="148" t="s">
        <v>61</v>
      </c>
      <c r="C7" s="148" t="s">
        <v>362</v>
      </c>
      <c r="D7" s="148" t="s">
        <v>352</v>
      </c>
      <c r="E7" s="148" t="s">
        <v>358</v>
      </c>
      <c r="F7" s="148" t="s">
        <v>354</v>
      </c>
      <c r="G7" s="148" t="s">
        <v>355</v>
      </c>
      <c r="H7" s="149" t="s">
        <v>356</v>
      </c>
      <c r="I7" s="153">
        <v>6</v>
      </c>
    </row>
    <row r="8" spans="1:9">
      <c r="A8" s="148">
        <v>34</v>
      </c>
      <c r="B8" s="148" t="s">
        <v>363</v>
      </c>
      <c r="C8" s="148" t="s">
        <v>364</v>
      </c>
      <c r="D8" s="148" t="s">
        <v>352</v>
      </c>
      <c r="E8" s="148" t="s">
        <v>353</v>
      </c>
      <c r="F8" s="148" t="s">
        <v>354</v>
      </c>
      <c r="G8" s="148" t="s">
        <v>355</v>
      </c>
      <c r="H8" s="149" t="s">
        <v>356</v>
      </c>
      <c r="I8" s="153">
        <v>7</v>
      </c>
    </row>
    <row r="9" spans="1:9">
      <c r="A9" s="148">
        <v>37</v>
      </c>
      <c r="B9" s="148" t="s">
        <v>365</v>
      </c>
      <c r="C9" s="148" t="s">
        <v>366</v>
      </c>
      <c r="D9" s="148" t="s">
        <v>352</v>
      </c>
      <c r="E9" s="148" t="s">
        <v>353</v>
      </c>
      <c r="F9" s="148" t="s">
        <v>354</v>
      </c>
      <c r="G9" s="148" t="s">
        <v>355</v>
      </c>
      <c r="H9" s="149" t="s">
        <v>356</v>
      </c>
      <c r="I9" s="153">
        <v>8</v>
      </c>
    </row>
    <row r="10" spans="1:9">
      <c r="A10" s="148">
        <v>40</v>
      </c>
      <c r="B10" s="148" t="s">
        <v>367</v>
      </c>
      <c r="C10" s="148" t="s">
        <v>368</v>
      </c>
      <c r="D10" s="148" t="s">
        <v>352</v>
      </c>
      <c r="E10" s="148" t="s">
        <v>358</v>
      </c>
      <c r="F10" s="148" t="s">
        <v>354</v>
      </c>
      <c r="G10" s="148" t="s">
        <v>355</v>
      </c>
      <c r="H10" s="149" t="s">
        <v>356</v>
      </c>
      <c r="I10" s="153">
        <v>9</v>
      </c>
    </row>
    <row r="11" spans="1:9">
      <c r="A11" s="148">
        <v>51</v>
      </c>
      <c r="B11" s="148" t="s">
        <v>367</v>
      </c>
      <c r="C11" s="148" t="s">
        <v>369</v>
      </c>
      <c r="D11" s="148" t="s">
        <v>352</v>
      </c>
      <c r="E11" s="148" t="s">
        <v>358</v>
      </c>
      <c r="F11" s="148" t="s">
        <v>354</v>
      </c>
      <c r="G11" s="148" t="s">
        <v>355</v>
      </c>
      <c r="H11" s="149" t="s">
        <v>356</v>
      </c>
      <c r="I11" s="153">
        <v>10</v>
      </c>
    </row>
    <row r="12" spans="1:9">
      <c r="A12" s="148">
        <v>61</v>
      </c>
      <c r="B12" s="148" t="s">
        <v>44</v>
      </c>
      <c r="C12" s="148" t="s">
        <v>370</v>
      </c>
      <c r="D12" s="148" t="s">
        <v>352</v>
      </c>
      <c r="E12" s="148" t="s">
        <v>358</v>
      </c>
      <c r="F12" s="148" t="s">
        <v>354</v>
      </c>
      <c r="G12" s="148" t="s">
        <v>355</v>
      </c>
      <c r="H12" s="149" t="s">
        <v>356</v>
      </c>
      <c r="I12" s="153">
        <v>11</v>
      </c>
    </row>
    <row r="13" spans="1:9">
      <c r="A13" s="148">
        <v>65</v>
      </c>
      <c r="B13" s="148" t="s">
        <v>44</v>
      </c>
      <c r="C13" s="148" t="s">
        <v>371</v>
      </c>
      <c r="D13" s="148" t="s">
        <v>352</v>
      </c>
      <c r="E13" s="148" t="s">
        <v>358</v>
      </c>
      <c r="F13" s="148" t="s">
        <v>354</v>
      </c>
      <c r="G13" s="148" t="s">
        <v>355</v>
      </c>
      <c r="H13" s="149" t="s">
        <v>356</v>
      </c>
      <c r="I13" s="153">
        <v>12</v>
      </c>
    </row>
    <row r="14" spans="1:9">
      <c r="A14" s="148">
        <v>68</v>
      </c>
      <c r="B14" s="148" t="s">
        <v>105</v>
      </c>
      <c r="C14" s="148" t="s">
        <v>372</v>
      </c>
      <c r="D14" s="148" t="s">
        <v>352</v>
      </c>
      <c r="E14" s="148" t="s">
        <v>358</v>
      </c>
      <c r="F14" s="148" t="s">
        <v>354</v>
      </c>
      <c r="G14" s="148" t="s">
        <v>355</v>
      </c>
      <c r="H14" s="149" t="s">
        <v>356</v>
      </c>
      <c r="I14" s="153">
        <v>13</v>
      </c>
    </row>
    <row r="15" spans="1:9">
      <c r="A15" s="148">
        <v>69</v>
      </c>
      <c r="B15" s="148" t="s">
        <v>105</v>
      </c>
      <c r="C15" s="148" t="s">
        <v>373</v>
      </c>
      <c r="D15" s="148" t="s">
        <v>352</v>
      </c>
      <c r="E15" s="148" t="s">
        <v>358</v>
      </c>
      <c r="F15" s="148" t="s">
        <v>354</v>
      </c>
      <c r="G15" s="148" t="s">
        <v>355</v>
      </c>
      <c r="H15" s="149" t="s">
        <v>356</v>
      </c>
      <c r="I15" s="153">
        <v>14</v>
      </c>
    </row>
    <row r="16" spans="1:9">
      <c r="A16" s="148">
        <v>71</v>
      </c>
      <c r="B16" s="148" t="s">
        <v>365</v>
      </c>
      <c r="C16" s="148" t="s">
        <v>374</v>
      </c>
      <c r="D16" s="148" t="s">
        <v>352</v>
      </c>
      <c r="E16" s="148" t="s">
        <v>375</v>
      </c>
      <c r="F16" s="148" t="s">
        <v>354</v>
      </c>
      <c r="G16" s="148" t="s">
        <v>355</v>
      </c>
      <c r="H16" s="149" t="s">
        <v>356</v>
      </c>
      <c r="I16" s="153">
        <v>15</v>
      </c>
    </row>
    <row r="17" spans="1:9">
      <c r="A17" s="148">
        <v>99</v>
      </c>
      <c r="B17" s="148" t="s">
        <v>41</v>
      </c>
      <c r="C17" s="148" t="s">
        <v>376</v>
      </c>
      <c r="D17" s="148" t="s">
        <v>352</v>
      </c>
      <c r="E17" s="148" t="s">
        <v>377</v>
      </c>
      <c r="F17" s="148" t="s">
        <v>354</v>
      </c>
      <c r="G17" s="148" t="s">
        <v>355</v>
      </c>
      <c r="H17" s="149" t="s">
        <v>356</v>
      </c>
      <c r="I17" s="153">
        <v>16</v>
      </c>
    </row>
    <row r="18" spans="1:9">
      <c r="A18" s="148">
        <v>100</v>
      </c>
      <c r="B18" s="148" t="s">
        <v>41</v>
      </c>
      <c r="C18" s="148" t="s">
        <v>378</v>
      </c>
      <c r="D18" s="148" t="s">
        <v>352</v>
      </c>
      <c r="E18" s="148" t="s">
        <v>358</v>
      </c>
      <c r="F18" s="148" t="s">
        <v>354</v>
      </c>
      <c r="G18" s="148" t="s">
        <v>355</v>
      </c>
      <c r="H18" s="149" t="s">
        <v>356</v>
      </c>
      <c r="I18" s="153">
        <v>17</v>
      </c>
    </row>
    <row r="19" spans="1:9">
      <c r="A19" s="148">
        <v>111</v>
      </c>
      <c r="B19" s="148" t="s">
        <v>40</v>
      </c>
      <c r="C19" s="148" t="s">
        <v>379</v>
      </c>
      <c r="D19" s="148" t="s">
        <v>352</v>
      </c>
      <c r="E19" s="148" t="s">
        <v>358</v>
      </c>
      <c r="F19" s="148" t="s">
        <v>354</v>
      </c>
      <c r="G19" s="148" t="s">
        <v>355</v>
      </c>
      <c r="H19" s="149" t="s">
        <v>356</v>
      </c>
      <c r="I19" s="153">
        <v>18</v>
      </c>
    </row>
    <row r="20" spans="1:9">
      <c r="A20" s="148">
        <v>114</v>
      </c>
      <c r="B20" s="148" t="s">
        <v>40</v>
      </c>
      <c r="C20" s="148" t="s">
        <v>380</v>
      </c>
      <c r="D20" s="148" t="s">
        <v>352</v>
      </c>
      <c r="E20" s="148" t="s">
        <v>358</v>
      </c>
      <c r="F20" s="148" t="s">
        <v>354</v>
      </c>
      <c r="G20" s="148" t="s">
        <v>355</v>
      </c>
      <c r="H20" s="149" t="s">
        <v>356</v>
      </c>
      <c r="I20" s="153">
        <v>19</v>
      </c>
    </row>
    <row r="21" spans="1:9">
      <c r="A21" s="148">
        <v>122</v>
      </c>
      <c r="B21" s="148" t="s">
        <v>106</v>
      </c>
      <c r="C21" s="148" t="s">
        <v>381</v>
      </c>
      <c r="D21" s="148" t="s">
        <v>352</v>
      </c>
      <c r="E21" s="148" t="s">
        <v>358</v>
      </c>
      <c r="F21" s="148" t="s">
        <v>354</v>
      </c>
      <c r="G21" s="148" t="s">
        <v>355</v>
      </c>
      <c r="H21" s="149" t="s">
        <v>356</v>
      </c>
      <c r="I21" s="153">
        <v>20</v>
      </c>
    </row>
    <row r="22" spans="1:9">
      <c r="A22" s="148">
        <v>124</v>
      </c>
      <c r="B22" s="148" t="s">
        <v>106</v>
      </c>
      <c r="C22" s="148" t="s">
        <v>382</v>
      </c>
      <c r="D22" s="148" t="s">
        <v>352</v>
      </c>
      <c r="E22" s="148" t="s">
        <v>358</v>
      </c>
      <c r="F22" s="148" t="s">
        <v>354</v>
      </c>
      <c r="G22" s="148" t="s">
        <v>355</v>
      </c>
      <c r="H22" s="149" t="s">
        <v>356</v>
      </c>
      <c r="I22" s="153">
        <v>21</v>
      </c>
    </row>
    <row r="23" spans="1:9">
      <c r="A23" s="148">
        <v>145</v>
      </c>
      <c r="B23" s="148" t="s">
        <v>36</v>
      </c>
      <c r="C23" s="148" t="s">
        <v>383</v>
      </c>
      <c r="D23" s="148" t="s">
        <v>352</v>
      </c>
      <c r="E23" s="148" t="s">
        <v>358</v>
      </c>
      <c r="F23" s="148" t="s">
        <v>354</v>
      </c>
      <c r="G23" s="148" t="s">
        <v>355</v>
      </c>
      <c r="H23" s="149" t="s">
        <v>356</v>
      </c>
      <c r="I23" s="153">
        <v>22</v>
      </c>
    </row>
    <row r="24" spans="1:9">
      <c r="A24" s="148">
        <v>148</v>
      </c>
      <c r="B24" s="148" t="s">
        <v>36</v>
      </c>
      <c r="C24" s="148" t="s">
        <v>384</v>
      </c>
      <c r="D24" s="148" t="s">
        <v>352</v>
      </c>
      <c r="E24" s="148" t="s">
        <v>385</v>
      </c>
      <c r="F24" s="148" t="s">
        <v>354</v>
      </c>
      <c r="G24" s="148" t="s">
        <v>355</v>
      </c>
      <c r="H24" s="149" t="s">
        <v>356</v>
      </c>
      <c r="I24" s="153">
        <v>23</v>
      </c>
    </row>
    <row r="25" spans="1:9">
      <c r="A25" s="148">
        <v>149</v>
      </c>
      <c r="B25" s="148" t="s">
        <v>386</v>
      </c>
      <c r="C25" s="148" t="s">
        <v>387</v>
      </c>
      <c r="D25" s="148" t="s">
        <v>352</v>
      </c>
      <c r="E25" s="148" t="s">
        <v>358</v>
      </c>
      <c r="F25" s="148" t="s">
        <v>354</v>
      </c>
      <c r="G25" s="148" t="s">
        <v>355</v>
      </c>
      <c r="H25" s="149" t="s">
        <v>356</v>
      </c>
      <c r="I25" s="153">
        <v>24</v>
      </c>
    </row>
    <row r="26" spans="1:9">
      <c r="A26" s="148">
        <v>156</v>
      </c>
      <c r="B26" s="148" t="s">
        <v>386</v>
      </c>
      <c r="C26" s="148" t="s">
        <v>388</v>
      </c>
      <c r="D26" s="148" t="s">
        <v>352</v>
      </c>
      <c r="E26" s="148" t="s">
        <v>358</v>
      </c>
      <c r="F26" s="148" t="s">
        <v>354</v>
      </c>
      <c r="G26" s="148" t="s">
        <v>355</v>
      </c>
      <c r="H26" s="149" t="s">
        <v>356</v>
      </c>
      <c r="I26" s="153">
        <v>25</v>
      </c>
    </row>
    <row r="27" spans="1:9">
      <c r="A27" s="148">
        <v>163</v>
      </c>
      <c r="B27" s="148" t="s">
        <v>389</v>
      </c>
      <c r="C27" s="148" t="s">
        <v>390</v>
      </c>
      <c r="D27" s="148" t="s">
        <v>352</v>
      </c>
      <c r="E27" s="148" t="s">
        <v>358</v>
      </c>
      <c r="F27" s="148" t="s">
        <v>354</v>
      </c>
      <c r="G27" s="148" t="s">
        <v>355</v>
      </c>
      <c r="H27" s="149" t="s">
        <v>356</v>
      </c>
      <c r="I27" s="153">
        <v>26</v>
      </c>
    </row>
    <row r="28" spans="1:9">
      <c r="A28" s="148">
        <v>164</v>
      </c>
      <c r="B28" s="148" t="s">
        <v>389</v>
      </c>
      <c r="C28" s="148" t="s">
        <v>391</v>
      </c>
      <c r="D28" s="148" t="s">
        <v>352</v>
      </c>
      <c r="E28" s="148" t="s">
        <v>358</v>
      </c>
      <c r="F28" s="148" t="s">
        <v>354</v>
      </c>
      <c r="G28" s="148" t="s">
        <v>355</v>
      </c>
      <c r="H28" s="149" t="s">
        <v>356</v>
      </c>
      <c r="I28" s="153">
        <v>27</v>
      </c>
    </row>
    <row r="29" spans="1:9">
      <c r="A29" s="148">
        <v>183</v>
      </c>
      <c r="B29" s="148" t="s">
        <v>111</v>
      </c>
      <c r="C29" s="148" t="s">
        <v>392</v>
      </c>
      <c r="D29" s="148" t="s">
        <v>352</v>
      </c>
      <c r="E29" s="148" t="s">
        <v>358</v>
      </c>
      <c r="F29" s="148" t="s">
        <v>354</v>
      </c>
      <c r="G29" s="148" t="s">
        <v>355</v>
      </c>
      <c r="H29" s="149" t="s">
        <v>356</v>
      </c>
      <c r="I29" s="153">
        <v>28</v>
      </c>
    </row>
    <row r="30" spans="1:9">
      <c r="A30" s="148">
        <v>185</v>
      </c>
      <c r="B30" s="148" t="s">
        <v>111</v>
      </c>
      <c r="C30" s="148" t="s">
        <v>393</v>
      </c>
      <c r="D30" s="148" t="s">
        <v>352</v>
      </c>
      <c r="E30" s="148" t="s">
        <v>358</v>
      </c>
      <c r="F30" s="148" t="s">
        <v>354</v>
      </c>
      <c r="G30" s="148" t="s">
        <v>355</v>
      </c>
      <c r="H30" s="149" t="s">
        <v>356</v>
      </c>
      <c r="I30" s="153">
        <v>29</v>
      </c>
    </row>
    <row r="31" spans="1:9">
      <c r="A31" s="148">
        <v>190</v>
      </c>
      <c r="B31" s="148" t="s">
        <v>394</v>
      </c>
      <c r="C31" s="148" t="s">
        <v>395</v>
      </c>
      <c r="D31" s="148" t="s">
        <v>352</v>
      </c>
      <c r="E31" s="148" t="s">
        <v>358</v>
      </c>
      <c r="F31" s="148" t="s">
        <v>354</v>
      </c>
      <c r="G31" s="148" t="s">
        <v>355</v>
      </c>
      <c r="H31" s="149" t="s">
        <v>356</v>
      </c>
      <c r="I31" s="153">
        <v>30</v>
      </c>
    </row>
    <row r="32" spans="1:9">
      <c r="A32" s="148">
        <v>200</v>
      </c>
      <c r="B32" s="148" t="s">
        <v>396</v>
      </c>
      <c r="C32" s="148" t="s">
        <v>397</v>
      </c>
      <c r="D32" s="148" t="s">
        <v>352</v>
      </c>
      <c r="E32" s="148" t="s">
        <v>358</v>
      </c>
      <c r="F32" s="148" t="s">
        <v>354</v>
      </c>
      <c r="G32" s="148" t="s">
        <v>355</v>
      </c>
      <c r="H32" s="149" t="s">
        <v>356</v>
      </c>
      <c r="I32" s="153">
        <v>31</v>
      </c>
    </row>
    <row r="33" spans="1:9">
      <c r="A33" s="148">
        <v>203</v>
      </c>
      <c r="B33" s="148" t="s">
        <v>396</v>
      </c>
      <c r="C33" s="148" t="s">
        <v>398</v>
      </c>
      <c r="D33" s="148" t="s">
        <v>352</v>
      </c>
      <c r="E33" s="148" t="s">
        <v>358</v>
      </c>
      <c r="F33" s="148" t="s">
        <v>354</v>
      </c>
      <c r="G33" s="148" t="s">
        <v>355</v>
      </c>
      <c r="H33" s="149" t="s">
        <v>356</v>
      </c>
      <c r="I33" s="153">
        <v>32</v>
      </c>
    </row>
    <row r="34" spans="1:9">
      <c r="A34" s="148">
        <v>210</v>
      </c>
      <c r="B34" s="148" t="s">
        <v>399</v>
      </c>
      <c r="C34" s="148" t="s">
        <v>400</v>
      </c>
      <c r="D34" s="148" t="s">
        <v>352</v>
      </c>
      <c r="E34" s="148" t="s">
        <v>358</v>
      </c>
      <c r="F34" s="148" t="s">
        <v>354</v>
      </c>
      <c r="G34" s="148" t="s">
        <v>355</v>
      </c>
      <c r="H34" s="149" t="s">
        <v>356</v>
      </c>
      <c r="I34" s="153">
        <v>33</v>
      </c>
    </row>
    <row r="35" spans="1:9">
      <c r="A35" s="148">
        <v>212</v>
      </c>
      <c r="B35" s="148" t="s">
        <v>399</v>
      </c>
      <c r="C35" s="148" t="s">
        <v>401</v>
      </c>
      <c r="D35" s="148" t="s">
        <v>352</v>
      </c>
      <c r="E35" s="148" t="s">
        <v>377</v>
      </c>
      <c r="F35" s="148" t="s">
        <v>354</v>
      </c>
      <c r="G35" s="148" t="s">
        <v>355</v>
      </c>
      <c r="H35" s="149" t="s">
        <v>356</v>
      </c>
      <c r="I35" s="153">
        <v>34</v>
      </c>
    </row>
    <row r="36" spans="1:9">
      <c r="A36" s="148">
        <v>216</v>
      </c>
      <c r="B36" s="148" t="s">
        <v>109</v>
      </c>
      <c r="C36" s="148" t="s">
        <v>402</v>
      </c>
      <c r="D36" s="148" t="s">
        <v>352</v>
      </c>
      <c r="E36" s="148" t="s">
        <v>358</v>
      </c>
      <c r="F36" s="148" t="s">
        <v>354</v>
      </c>
      <c r="G36" s="148" t="s">
        <v>355</v>
      </c>
      <c r="H36" s="149" t="s">
        <v>356</v>
      </c>
      <c r="I36" s="153">
        <v>35</v>
      </c>
    </row>
    <row r="37" spans="1:9">
      <c r="A37" s="148">
        <v>218</v>
      </c>
      <c r="B37" s="148" t="s">
        <v>109</v>
      </c>
      <c r="C37" s="148" t="s">
        <v>403</v>
      </c>
      <c r="D37" s="148" t="s">
        <v>352</v>
      </c>
      <c r="E37" s="148" t="s">
        <v>358</v>
      </c>
      <c r="F37" s="148" t="s">
        <v>354</v>
      </c>
      <c r="G37" s="148" t="s">
        <v>355</v>
      </c>
      <c r="H37" s="149" t="s">
        <v>356</v>
      </c>
      <c r="I37" s="153">
        <v>36</v>
      </c>
    </row>
    <row r="38" spans="1:9">
      <c r="A38" s="148">
        <v>230</v>
      </c>
      <c r="B38" s="148" t="s">
        <v>404</v>
      </c>
      <c r="C38" s="148" t="s">
        <v>405</v>
      </c>
      <c r="D38" s="148" t="s">
        <v>352</v>
      </c>
      <c r="E38" s="148" t="s">
        <v>358</v>
      </c>
      <c r="F38" s="148" t="s">
        <v>354</v>
      </c>
      <c r="G38" s="148" t="s">
        <v>355</v>
      </c>
      <c r="H38" s="149" t="s">
        <v>356</v>
      </c>
      <c r="I38" s="153">
        <v>37</v>
      </c>
    </row>
    <row r="39" spans="1:9">
      <c r="A39" s="148">
        <v>233</v>
      </c>
      <c r="B39" s="148" t="s">
        <v>404</v>
      </c>
      <c r="C39" s="148" t="s">
        <v>406</v>
      </c>
      <c r="D39" s="148" t="s">
        <v>352</v>
      </c>
      <c r="E39" s="148" t="s">
        <v>358</v>
      </c>
      <c r="F39" s="148" t="s">
        <v>354</v>
      </c>
      <c r="G39" s="148" t="s">
        <v>355</v>
      </c>
      <c r="H39" s="149" t="s">
        <v>356</v>
      </c>
      <c r="I39" s="153">
        <v>38</v>
      </c>
    </row>
    <row r="40" spans="1:9">
      <c r="A40" s="148">
        <v>250</v>
      </c>
      <c r="B40" s="148" t="s">
        <v>38</v>
      </c>
      <c r="C40" s="148" t="s">
        <v>407</v>
      </c>
      <c r="D40" s="148" t="s">
        <v>352</v>
      </c>
      <c r="E40" s="148" t="s">
        <v>358</v>
      </c>
      <c r="F40" s="148" t="s">
        <v>354</v>
      </c>
      <c r="G40" s="148" t="s">
        <v>355</v>
      </c>
      <c r="H40" s="149" t="s">
        <v>356</v>
      </c>
      <c r="I40" s="153">
        <v>39</v>
      </c>
    </row>
    <row r="41" spans="1:9">
      <c r="A41" s="148">
        <v>253</v>
      </c>
      <c r="B41" s="148" t="s">
        <v>38</v>
      </c>
      <c r="C41" s="148" t="s">
        <v>408</v>
      </c>
      <c r="D41" s="148" t="s">
        <v>352</v>
      </c>
      <c r="E41" s="148" t="s">
        <v>377</v>
      </c>
      <c r="F41" s="148" t="s">
        <v>354</v>
      </c>
      <c r="G41" s="148" t="s">
        <v>355</v>
      </c>
      <c r="H41" s="149" t="s">
        <v>356</v>
      </c>
      <c r="I41" s="153">
        <v>40</v>
      </c>
    </row>
    <row r="42" spans="1:9">
      <c r="A42" s="148">
        <v>264</v>
      </c>
      <c r="B42" s="148" t="s">
        <v>37</v>
      </c>
      <c r="C42" s="148" t="s">
        <v>409</v>
      </c>
      <c r="D42" s="148" t="s">
        <v>352</v>
      </c>
      <c r="E42" s="148" t="s">
        <v>358</v>
      </c>
      <c r="F42" s="148" t="s">
        <v>354</v>
      </c>
      <c r="G42" s="148" t="s">
        <v>355</v>
      </c>
      <c r="H42" s="149" t="s">
        <v>356</v>
      </c>
      <c r="I42" s="153">
        <v>41</v>
      </c>
    </row>
    <row r="43" spans="1:9">
      <c r="A43" s="148">
        <v>266</v>
      </c>
      <c r="B43" s="148" t="s">
        <v>37</v>
      </c>
      <c r="C43" s="148" t="s">
        <v>410</v>
      </c>
      <c r="D43" s="148" t="s">
        <v>352</v>
      </c>
      <c r="E43" s="148" t="s">
        <v>377</v>
      </c>
      <c r="F43" s="148" t="s">
        <v>354</v>
      </c>
      <c r="G43" s="148" t="s">
        <v>355</v>
      </c>
      <c r="H43" s="149" t="s">
        <v>356</v>
      </c>
      <c r="I43" s="153">
        <v>42</v>
      </c>
    </row>
    <row r="44" spans="1:9">
      <c r="A44" s="148">
        <v>267</v>
      </c>
      <c r="B44" s="148" t="s">
        <v>411</v>
      </c>
      <c r="C44" s="148" t="s">
        <v>412</v>
      </c>
      <c r="D44" s="148" t="s">
        <v>352</v>
      </c>
      <c r="E44" s="148" t="s">
        <v>358</v>
      </c>
      <c r="F44" s="148" t="s">
        <v>354</v>
      </c>
      <c r="G44" s="148" t="s">
        <v>355</v>
      </c>
      <c r="H44" s="149" t="s">
        <v>356</v>
      </c>
      <c r="I44" s="153">
        <v>43</v>
      </c>
    </row>
    <row r="45" spans="1:9">
      <c r="A45" s="148">
        <v>268</v>
      </c>
      <c r="B45" s="148" t="s">
        <v>411</v>
      </c>
      <c r="C45" s="148" t="s">
        <v>413</v>
      </c>
      <c r="D45" s="148" t="s">
        <v>352</v>
      </c>
      <c r="E45" s="148" t="s">
        <v>358</v>
      </c>
      <c r="F45" s="148" t="s">
        <v>354</v>
      </c>
      <c r="G45" s="148" t="s">
        <v>355</v>
      </c>
      <c r="H45" s="149" t="s">
        <v>356</v>
      </c>
      <c r="I45" s="153">
        <v>44</v>
      </c>
    </row>
    <row r="46" spans="1:9">
      <c r="A46" s="148">
        <v>271</v>
      </c>
      <c r="B46" s="148" t="s">
        <v>394</v>
      </c>
      <c r="C46" s="148" t="s">
        <v>414</v>
      </c>
      <c r="D46" s="148" t="s">
        <v>352</v>
      </c>
      <c r="E46" s="148" t="s">
        <v>358</v>
      </c>
      <c r="F46" s="148" t="s">
        <v>354</v>
      </c>
      <c r="G46" s="148" t="s">
        <v>355</v>
      </c>
      <c r="H46" s="149" t="s">
        <v>356</v>
      </c>
      <c r="I46" s="153">
        <v>45</v>
      </c>
    </row>
    <row r="47" spans="1:9">
      <c r="A47" s="148">
        <v>6</v>
      </c>
      <c r="B47" s="148" t="s">
        <v>350</v>
      </c>
      <c r="C47" s="148" t="s">
        <v>415</v>
      </c>
      <c r="D47" s="148" t="s">
        <v>352</v>
      </c>
      <c r="E47" s="148" t="s">
        <v>353</v>
      </c>
      <c r="F47" s="148" t="s">
        <v>354</v>
      </c>
      <c r="G47" s="148" t="s">
        <v>355</v>
      </c>
      <c r="H47" s="149" t="s">
        <v>416</v>
      </c>
      <c r="I47" s="154">
        <v>1</v>
      </c>
    </row>
    <row r="48" spans="1:9">
      <c r="A48" s="148">
        <v>8</v>
      </c>
      <c r="B48" s="148" t="s">
        <v>350</v>
      </c>
      <c r="C48" s="148" t="s">
        <v>357</v>
      </c>
      <c r="D48" s="148" t="s">
        <v>352</v>
      </c>
      <c r="E48" s="148" t="s">
        <v>358</v>
      </c>
      <c r="F48" s="148" t="s">
        <v>354</v>
      </c>
      <c r="G48" s="148" t="s">
        <v>355</v>
      </c>
      <c r="H48" s="149" t="s">
        <v>416</v>
      </c>
      <c r="I48" s="154">
        <v>2</v>
      </c>
    </row>
    <row r="49" spans="1:9">
      <c r="A49" s="148">
        <v>19</v>
      </c>
      <c r="B49" s="148" t="s">
        <v>45</v>
      </c>
      <c r="C49" s="148" t="s">
        <v>359</v>
      </c>
      <c r="D49" s="148" t="s">
        <v>352</v>
      </c>
      <c r="E49" s="148" t="s">
        <v>358</v>
      </c>
      <c r="F49" s="148" t="s">
        <v>354</v>
      </c>
      <c r="G49" s="148" t="s">
        <v>355</v>
      </c>
      <c r="H49" s="149" t="s">
        <v>416</v>
      </c>
      <c r="I49" s="154">
        <v>3</v>
      </c>
    </row>
    <row r="50" spans="1:9">
      <c r="A50" s="148">
        <v>20</v>
      </c>
      <c r="B50" s="148" t="s">
        <v>45</v>
      </c>
      <c r="C50" s="148" t="s">
        <v>360</v>
      </c>
      <c r="D50" s="148" t="s">
        <v>352</v>
      </c>
      <c r="E50" s="148" t="s">
        <v>358</v>
      </c>
      <c r="F50" s="148" t="s">
        <v>354</v>
      </c>
      <c r="G50" s="148" t="s">
        <v>355</v>
      </c>
      <c r="H50" s="149" t="s">
        <v>416</v>
      </c>
      <c r="I50" s="154">
        <v>4</v>
      </c>
    </row>
    <row r="51" spans="1:9">
      <c r="A51" s="148">
        <v>27</v>
      </c>
      <c r="B51" s="148" t="s">
        <v>61</v>
      </c>
      <c r="C51" s="148" t="s">
        <v>417</v>
      </c>
      <c r="D51" s="148" t="s">
        <v>352</v>
      </c>
      <c r="E51" s="148" t="s">
        <v>358</v>
      </c>
      <c r="F51" s="148" t="s">
        <v>354</v>
      </c>
      <c r="G51" s="148" t="s">
        <v>355</v>
      </c>
      <c r="H51" s="149" t="s">
        <v>416</v>
      </c>
      <c r="I51" s="154">
        <v>5</v>
      </c>
    </row>
    <row r="52" spans="1:9">
      <c r="A52" s="148">
        <v>32</v>
      </c>
      <c r="B52" s="148" t="s">
        <v>61</v>
      </c>
      <c r="C52" s="148" t="s">
        <v>362</v>
      </c>
      <c r="D52" s="148" t="s">
        <v>352</v>
      </c>
      <c r="E52" s="148" t="s">
        <v>358</v>
      </c>
      <c r="F52" s="148" t="s">
        <v>354</v>
      </c>
      <c r="G52" s="148" t="s">
        <v>355</v>
      </c>
      <c r="H52" s="149" t="s">
        <v>416</v>
      </c>
      <c r="I52" s="154">
        <v>6</v>
      </c>
    </row>
    <row r="53" spans="1:9">
      <c r="A53" s="148">
        <v>33</v>
      </c>
      <c r="B53" s="148" t="s">
        <v>363</v>
      </c>
      <c r="C53" s="148" t="s">
        <v>418</v>
      </c>
      <c r="D53" s="148" t="s">
        <v>352</v>
      </c>
      <c r="E53" s="148" t="s">
        <v>358</v>
      </c>
      <c r="F53" s="148" t="s">
        <v>354</v>
      </c>
      <c r="G53" s="148" t="s">
        <v>355</v>
      </c>
      <c r="H53" s="149" t="s">
        <v>416</v>
      </c>
      <c r="I53" s="154">
        <v>7</v>
      </c>
    </row>
    <row r="54" spans="1:9">
      <c r="A54" s="148">
        <v>35</v>
      </c>
      <c r="B54" s="148" t="s">
        <v>363</v>
      </c>
      <c r="C54" s="148" t="s">
        <v>419</v>
      </c>
      <c r="D54" s="148" t="s">
        <v>352</v>
      </c>
      <c r="E54" s="148" t="s">
        <v>420</v>
      </c>
      <c r="F54" s="148" t="s">
        <v>354</v>
      </c>
      <c r="G54" s="148" t="s">
        <v>355</v>
      </c>
      <c r="H54" s="149" t="s">
        <v>416</v>
      </c>
      <c r="I54" s="154">
        <v>8</v>
      </c>
    </row>
    <row r="55" spans="1:9">
      <c r="A55" s="148">
        <v>49</v>
      </c>
      <c r="B55" s="148" t="s">
        <v>367</v>
      </c>
      <c r="C55" s="148" t="s">
        <v>421</v>
      </c>
      <c r="D55" s="148" t="s">
        <v>352</v>
      </c>
      <c r="E55" s="148" t="s">
        <v>358</v>
      </c>
      <c r="F55" s="148" t="s">
        <v>354</v>
      </c>
      <c r="G55" s="148" t="s">
        <v>355</v>
      </c>
      <c r="H55" s="149" t="s">
        <v>416</v>
      </c>
      <c r="I55" s="154">
        <v>9</v>
      </c>
    </row>
    <row r="56" spans="1:9">
      <c r="A56" s="148">
        <v>52</v>
      </c>
      <c r="B56" s="148" t="s">
        <v>367</v>
      </c>
      <c r="C56" s="148" t="s">
        <v>369</v>
      </c>
      <c r="D56" s="148" t="s">
        <v>352</v>
      </c>
      <c r="E56" s="148" t="s">
        <v>358</v>
      </c>
      <c r="F56" s="148" t="s">
        <v>354</v>
      </c>
      <c r="G56" s="148" t="s">
        <v>355</v>
      </c>
      <c r="H56" s="149" t="s">
        <v>416</v>
      </c>
      <c r="I56" s="154">
        <v>10</v>
      </c>
    </row>
    <row r="57" spans="1:9">
      <c r="A57" s="148">
        <v>59</v>
      </c>
      <c r="B57" s="148" t="s">
        <v>44</v>
      </c>
      <c r="C57" s="148" t="s">
        <v>422</v>
      </c>
      <c r="D57" s="148" t="s">
        <v>352</v>
      </c>
      <c r="E57" s="148" t="s">
        <v>377</v>
      </c>
      <c r="F57" s="148" t="s">
        <v>423</v>
      </c>
      <c r="G57" s="148" t="s">
        <v>355</v>
      </c>
      <c r="H57" s="149" t="s">
        <v>416</v>
      </c>
      <c r="I57" s="154">
        <v>11</v>
      </c>
    </row>
    <row r="58" spans="1:9">
      <c r="A58" s="148">
        <v>63</v>
      </c>
      <c r="B58" s="148" t="s">
        <v>44</v>
      </c>
      <c r="C58" s="148" t="s">
        <v>424</v>
      </c>
      <c r="D58" s="148" t="s">
        <v>352</v>
      </c>
      <c r="E58" s="148" t="s">
        <v>358</v>
      </c>
      <c r="F58" s="148" t="s">
        <v>354</v>
      </c>
      <c r="G58" s="148" t="s">
        <v>355</v>
      </c>
      <c r="H58" s="149" t="s">
        <v>416</v>
      </c>
      <c r="I58" s="154">
        <v>12</v>
      </c>
    </row>
    <row r="59" spans="1:9">
      <c r="A59" s="148">
        <v>66</v>
      </c>
      <c r="B59" s="148" t="s">
        <v>105</v>
      </c>
      <c r="C59" s="148" t="s">
        <v>425</v>
      </c>
      <c r="D59" s="148" t="s">
        <v>352</v>
      </c>
      <c r="E59" s="148" t="s">
        <v>358</v>
      </c>
      <c r="F59" s="148" t="s">
        <v>354</v>
      </c>
      <c r="G59" s="148" t="s">
        <v>355</v>
      </c>
      <c r="H59" s="149" t="s">
        <v>416</v>
      </c>
      <c r="I59" s="154">
        <v>13</v>
      </c>
    </row>
    <row r="60" spans="1:9">
      <c r="A60" s="148">
        <v>67</v>
      </c>
      <c r="B60" s="148" t="s">
        <v>105</v>
      </c>
      <c r="C60" s="148" t="s">
        <v>426</v>
      </c>
      <c r="D60" s="148" t="s">
        <v>352</v>
      </c>
      <c r="E60" s="148" t="s">
        <v>358</v>
      </c>
      <c r="F60" s="148" t="s">
        <v>354</v>
      </c>
      <c r="G60" s="148" t="s">
        <v>355</v>
      </c>
      <c r="H60" s="149" t="s">
        <v>416</v>
      </c>
      <c r="I60" s="154">
        <v>14</v>
      </c>
    </row>
    <row r="61" spans="1:9">
      <c r="A61" s="148">
        <v>73</v>
      </c>
      <c r="B61" s="148" t="s">
        <v>365</v>
      </c>
      <c r="C61" s="148" t="s">
        <v>427</v>
      </c>
      <c r="D61" s="148" t="s">
        <v>352</v>
      </c>
      <c r="E61" s="148" t="s">
        <v>358</v>
      </c>
      <c r="F61" s="148" t="s">
        <v>354</v>
      </c>
      <c r="G61" s="148" t="s">
        <v>355</v>
      </c>
      <c r="H61" s="149" t="s">
        <v>416</v>
      </c>
      <c r="I61" s="154">
        <v>15</v>
      </c>
    </row>
    <row r="62" spans="1:9">
      <c r="A62" s="148">
        <v>75</v>
      </c>
      <c r="B62" s="148" t="s">
        <v>365</v>
      </c>
      <c r="C62" s="148" t="s">
        <v>428</v>
      </c>
      <c r="D62" s="148" t="s">
        <v>352</v>
      </c>
      <c r="E62" s="148" t="s">
        <v>358</v>
      </c>
      <c r="F62" s="148" t="s">
        <v>354</v>
      </c>
      <c r="G62" s="148" t="s">
        <v>355</v>
      </c>
      <c r="H62" s="149" t="s">
        <v>416</v>
      </c>
      <c r="I62" s="154">
        <v>16</v>
      </c>
    </row>
    <row r="63" spans="1:9">
      <c r="A63" s="148">
        <v>85</v>
      </c>
      <c r="B63" s="148" t="s">
        <v>111</v>
      </c>
      <c r="C63" s="148" t="s">
        <v>429</v>
      </c>
      <c r="D63" s="148" t="s">
        <v>352</v>
      </c>
      <c r="E63" s="148" t="s">
        <v>358</v>
      </c>
      <c r="F63" s="148" t="s">
        <v>354</v>
      </c>
      <c r="G63" s="148" t="s">
        <v>355</v>
      </c>
      <c r="H63" s="149" t="s">
        <v>416</v>
      </c>
      <c r="I63" s="154">
        <v>17</v>
      </c>
    </row>
    <row r="64" spans="1:9">
      <c r="A64" s="148">
        <v>102</v>
      </c>
      <c r="B64" s="148" t="s">
        <v>41</v>
      </c>
      <c r="C64" s="148" t="s">
        <v>430</v>
      </c>
      <c r="D64" s="148" t="s">
        <v>352</v>
      </c>
      <c r="E64" s="148" t="s">
        <v>358</v>
      </c>
      <c r="F64" s="148" t="s">
        <v>354</v>
      </c>
      <c r="G64" s="148" t="s">
        <v>355</v>
      </c>
      <c r="H64" s="149" t="s">
        <v>416</v>
      </c>
      <c r="I64" s="154">
        <v>18</v>
      </c>
    </row>
    <row r="65" spans="1:9">
      <c r="A65" s="148">
        <v>103</v>
      </c>
      <c r="B65" s="148" t="s">
        <v>41</v>
      </c>
      <c r="C65" s="148" t="s">
        <v>431</v>
      </c>
      <c r="D65" s="148" t="s">
        <v>352</v>
      </c>
      <c r="E65" s="148" t="s">
        <v>358</v>
      </c>
      <c r="F65" s="148" t="s">
        <v>354</v>
      </c>
      <c r="G65" s="148" t="s">
        <v>355</v>
      </c>
      <c r="H65" s="149" t="s">
        <v>416</v>
      </c>
      <c r="I65" s="154">
        <v>19</v>
      </c>
    </row>
    <row r="66" spans="1:9">
      <c r="A66" s="148">
        <v>115</v>
      </c>
      <c r="B66" s="148" t="s">
        <v>40</v>
      </c>
      <c r="C66" s="148" t="s">
        <v>432</v>
      </c>
      <c r="D66" s="148" t="s">
        <v>352</v>
      </c>
      <c r="E66" s="148" t="s">
        <v>353</v>
      </c>
      <c r="F66" s="148" t="s">
        <v>354</v>
      </c>
      <c r="G66" s="148" t="s">
        <v>355</v>
      </c>
      <c r="H66" s="149" t="s">
        <v>416</v>
      </c>
      <c r="I66" s="154">
        <v>20</v>
      </c>
    </row>
    <row r="67" spans="1:9">
      <c r="A67" s="148">
        <v>116</v>
      </c>
      <c r="B67" s="148" t="s">
        <v>40</v>
      </c>
      <c r="C67" s="148" t="s">
        <v>433</v>
      </c>
      <c r="D67" s="148" t="s">
        <v>352</v>
      </c>
      <c r="E67" s="148" t="s">
        <v>358</v>
      </c>
      <c r="F67" s="148" t="s">
        <v>354</v>
      </c>
      <c r="G67" s="148" t="s">
        <v>355</v>
      </c>
      <c r="H67" s="149" t="s">
        <v>416</v>
      </c>
      <c r="I67" s="154">
        <v>21</v>
      </c>
    </row>
    <row r="68" spans="1:9">
      <c r="A68" s="148">
        <v>123</v>
      </c>
      <c r="B68" s="148" t="s">
        <v>106</v>
      </c>
      <c r="C68" s="148" t="s">
        <v>381</v>
      </c>
      <c r="D68" s="148" t="s">
        <v>352</v>
      </c>
      <c r="E68" s="148" t="s">
        <v>358</v>
      </c>
      <c r="F68" s="148" t="s">
        <v>354</v>
      </c>
      <c r="G68" s="148" t="s">
        <v>355</v>
      </c>
      <c r="H68" s="149" t="s">
        <v>416</v>
      </c>
      <c r="I68" s="154">
        <v>22</v>
      </c>
    </row>
    <row r="69" spans="1:9">
      <c r="A69" s="148">
        <v>125</v>
      </c>
      <c r="B69" s="148" t="s">
        <v>106</v>
      </c>
      <c r="C69" s="148" t="s">
        <v>382</v>
      </c>
      <c r="D69" s="148" t="s">
        <v>352</v>
      </c>
      <c r="E69" s="148" t="s">
        <v>358</v>
      </c>
      <c r="F69" s="148" t="s">
        <v>354</v>
      </c>
      <c r="G69" s="148" t="s">
        <v>355</v>
      </c>
      <c r="H69" s="149" t="s">
        <v>416</v>
      </c>
      <c r="I69" s="154">
        <v>23</v>
      </c>
    </row>
    <row r="70" spans="1:9">
      <c r="A70" s="148">
        <v>137</v>
      </c>
      <c r="B70" s="148" t="s">
        <v>36</v>
      </c>
      <c r="C70" s="148" t="s">
        <v>434</v>
      </c>
      <c r="D70" s="148" t="s">
        <v>352</v>
      </c>
      <c r="E70" s="148" t="s">
        <v>358</v>
      </c>
      <c r="F70" s="148" t="s">
        <v>354</v>
      </c>
      <c r="G70" s="148" t="s">
        <v>355</v>
      </c>
      <c r="H70" s="149" t="s">
        <v>416</v>
      </c>
      <c r="I70" s="154">
        <v>24</v>
      </c>
    </row>
    <row r="71" spans="1:9">
      <c r="A71" s="148">
        <v>141</v>
      </c>
      <c r="B71" s="148" t="s">
        <v>36</v>
      </c>
      <c r="C71" s="148" t="s">
        <v>435</v>
      </c>
      <c r="D71" s="148" t="s">
        <v>352</v>
      </c>
      <c r="E71" s="148" t="s">
        <v>358</v>
      </c>
      <c r="F71" s="148" t="s">
        <v>354</v>
      </c>
      <c r="G71" s="148" t="s">
        <v>355</v>
      </c>
      <c r="H71" s="149" t="s">
        <v>416</v>
      </c>
      <c r="I71" s="154">
        <v>25</v>
      </c>
    </row>
    <row r="72" spans="1:9">
      <c r="A72" s="148">
        <v>150</v>
      </c>
      <c r="B72" s="148" t="s">
        <v>386</v>
      </c>
      <c r="C72" s="148" t="s">
        <v>436</v>
      </c>
      <c r="D72" s="148" t="s">
        <v>352</v>
      </c>
      <c r="E72" s="148" t="s">
        <v>375</v>
      </c>
      <c r="F72" s="148" t="s">
        <v>354</v>
      </c>
      <c r="G72" s="148" t="s">
        <v>355</v>
      </c>
      <c r="H72" s="149" t="s">
        <v>416</v>
      </c>
      <c r="I72" s="154">
        <v>26</v>
      </c>
    </row>
    <row r="73" spans="1:9">
      <c r="A73" s="148">
        <v>153</v>
      </c>
      <c r="B73" s="148" t="s">
        <v>386</v>
      </c>
      <c r="C73" s="148" t="s">
        <v>437</v>
      </c>
      <c r="D73" s="148" t="s">
        <v>352</v>
      </c>
      <c r="E73" s="148" t="s">
        <v>358</v>
      </c>
      <c r="F73" s="148" t="s">
        <v>354</v>
      </c>
      <c r="G73" s="148" t="s">
        <v>355</v>
      </c>
      <c r="H73" s="149" t="s">
        <v>416</v>
      </c>
      <c r="I73" s="154">
        <v>27</v>
      </c>
    </row>
    <row r="74" spans="1:9">
      <c r="A74" s="148">
        <v>162</v>
      </c>
      <c r="B74" s="148" t="s">
        <v>389</v>
      </c>
      <c r="C74" s="148" t="s">
        <v>438</v>
      </c>
      <c r="D74" s="148" t="s">
        <v>352</v>
      </c>
      <c r="E74" s="148" t="s">
        <v>358</v>
      </c>
      <c r="F74" s="148" t="s">
        <v>354</v>
      </c>
      <c r="G74" s="148" t="s">
        <v>355</v>
      </c>
      <c r="H74" s="149" t="s">
        <v>416</v>
      </c>
      <c r="I74" s="154">
        <v>28</v>
      </c>
    </row>
    <row r="75" spans="1:9">
      <c r="A75" s="148">
        <v>173</v>
      </c>
      <c r="B75" s="148" t="s">
        <v>389</v>
      </c>
      <c r="C75" s="148" t="s">
        <v>439</v>
      </c>
      <c r="D75" s="148" t="s">
        <v>352</v>
      </c>
      <c r="E75" s="148" t="s">
        <v>358</v>
      </c>
      <c r="F75" s="148" t="s">
        <v>354</v>
      </c>
      <c r="G75" s="148" t="s">
        <v>355</v>
      </c>
      <c r="H75" s="149" t="s">
        <v>416</v>
      </c>
      <c r="I75" s="154">
        <v>29</v>
      </c>
    </row>
    <row r="76" spans="1:9">
      <c r="A76" s="148">
        <v>184</v>
      </c>
      <c r="B76" s="148" t="s">
        <v>111</v>
      </c>
      <c r="C76" s="148" t="s">
        <v>392</v>
      </c>
      <c r="D76" s="148" t="s">
        <v>352</v>
      </c>
      <c r="E76" s="148" t="s">
        <v>358</v>
      </c>
      <c r="F76" s="148" t="s">
        <v>354</v>
      </c>
      <c r="G76" s="148" t="s">
        <v>355</v>
      </c>
      <c r="H76" s="149" t="s">
        <v>416</v>
      </c>
      <c r="I76" s="154">
        <v>30</v>
      </c>
    </row>
    <row r="77" spans="1:9">
      <c r="A77" s="148">
        <v>188</v>
      </c>
      <c r="B77" s="148" t="s">
        <v>394</v>
      </c>
      <c r="C77" s="148" t="s">
        <v>414</v>
      </c>
      <c r="D77" s="148" t="s">
        <v>352</v>
      </c>
      <c r="E77" s="148" t="s">
        <v>358</v>
      </c>
      <c r="F77" s="148" t="s">
        <v>354</v>
      </c>
      <c r="G77" s="148" t="s">
        <v>355</v>
      </c>
      <c r="H77" s="149" t="s">
        <v>416</v>
      </c>
      <c r="I77" s="154">
        <v>31</v>
      </c>
    </row>
    <row r="78" spans="1:9">
      <c r="A78" s="148">
        <v>198</v>
      </c>
      <c r="B78" s="148" t="s">
        <v>396</v>
      </c>
      <c r="C78" s="148" t="s">
        <v>440</v>
      </c>
      <c r="D78" s="148" t="s">
        <v>352</v>
      </c>
      <c r="E78" s="148" t="s">
        <v>358</v>
      </c>
      <c r="F78" s="148" t="s">
        <v>354</v>
      </c>
      <c r="G78" s="148" t="s">
        <v>355</v>
      </c>
      <c r="H78" s="149" t="s">
        <v>416</v>
      </c>
      <c r="I78" s="154">
        <v>32</v>
      </c>
    </row>
    <row r="79" spans="1:9">
      <c r="A79" s="148">
        <v>201</v>
      </c>
      <c r="B79" s="148" t="s">
        <v>396</v>
      </c>
      <c r="C79" s="148" t="s">
        <v>397</v>
      </c>
      <c r="D79" s="148" t="s">
        <v>352</v>
      </c>
      <c r="E79" s="148" t="s">
        <v>358</v>
      </c>
      <c r="F79" s="148" t="s">
        <v>354</v>
      </c>
      <c r="G79" s="148" t="s">
        <v>355</v>
      </c>
      <c r="H79" s="149" t="s">
        <v>416</v>
      </c>
      <c r="I79" s="154">
        <v>33</v>
      </c>
    </row>
    <row r="80" spans="1:9">
      <c r="A80" s="148">
        <v>211</v>
      </c>
      <c r="B80" s="148" t="s">
        <v>399</v>
      </c>
      <c r="C80" s="148" t="s">
        <v>400</v>
      </c>
      <c r="D80" s="148" t="s">
        <v>352</v>
      </c>
      <c r="E80" s="148" t="s">
        <v>358</v>
      </c>
      <c r="F80" s="148" t="s">
        <v>354</v>
      </c>
      <c r="G80" s="148" t="s">
        <v>355</v>
      </c>
      <c r="H80" s="149" t="s">
        <v>416</v>
      </c>
      <c r="I80" s="154">
        <v>34</v>
      </c>
    </row>
    <row r="81" spans="1:9">
      <c r="A81" s="148">
        <v>213</v>
      </c>
      <c r="B81" s="148" t="s">
        <v>399</v>
      </c>
      <c r="C81" s="148" t="s">
        <v>401</v>
      </c>
      <c r="D81" s="148" t="s">
        <v>352</v>
      </c>
      <c r="E81" s="148" t="s">
        <v>377</v>
      </c>
      <c r="F81" s="148" t="s">
        <v>354</v>
      </c>
      <c r="G81" s="148" t="s">
        <v>355</v>
      </c>
      <c r="H81" s="149" t="s">
        <v>416</v>
      </c>
      <c r="I81" s="154">
        <v>35</v>
      </c>
    </row>
    <row r="82" spans="1:9">
      <c r="A82" s="148">
        <v>217</v>
      </c>
      <c r="B82" s="148" t="s">
        <v>109</v>
      </c>
      <c r="C82" s="148" t="s">
        <v>402</v>
      </c>
      <c r="D82" s="148" t="s">
        <v>352</v>
      </c>
      <c r="E82" s="148" t="s">
        <v>358</v>
      </c>
      <c r="F82" s="148" t="s">
        <v>354</v>
      </c>
      <c r="G82" s="148" t="s">
        <v>355</v>
      </c>
      <c r="H82" s="149" t="s">
        <v>416</v>
      </c>
      <c r="I82" s="154">
        <v>36</v>
      </c>
    </row>
    <row r="83" spans="1:9">
      <c r="A83" s="148">
        <v>219</v>
      </c>
      <c r="B83" s="148" t="s">
        <v>109</v>
      </c>
      <c r="C83" s="148" t="s">
        <v>403</v>
      </c>
      <c r="D83" s="148" t="s">
        <v>352</v>
      </c>
      <c r="E83" s="148" t="s">
        <v>358</v>
      </c>
      <c r="F83" s="148" t="s">
        <v>354</v>
      </c>
      <c r="G83" s="148" t="s">
        <v>355</v>
      </c>
      <c r="H83" s="149" t="s">
        <v>416</v>
      </c>
      <c r="I83" s="154">
        <v>37</v>
      </c>
    </row>
    <row r="84" spans="1:9">
      <c r="A84" s="148">
        <v>231</v>
      </c>
      <c r="B84" s="148" t="s">
        <v>404</v>
      </c>
      <c r="C84" s="148" t="s">
        <v>405</v>
      </c>
      <c r="D84" s="148" t="s">
        <v>352</v>
      </c>
      <c r="E84" s="148" t="s">
        <v>358</v>
      </c>
      <c r="F84" s="148" t="s">
        <v>354</v>
      </c>
      <c r="G84" s="148" t="s">
        <v>355</v>
      </c>
      <c r="H84" s="149" t="s">
        <v>416</v>
      </c>
      <c r="I84" s="154">
        <v>38</v>
      </c>
    </row>
    <row r="85" spans="1:9">
      <c r="A85" s="148">
        <v>234</v>
      </c>
      <c r="B85" s="148" t="s">
        <v>404</v>
      </c>
      <c r="C85" s="148" t="s">
        <v>406</v>
      </c>
      <c r="D85" s="148" t="s">
        <v>352</v>
      </c>
      <c r="E85" s="148" t="s">
        <v>358</v>
      </c>
      <c r="F85" s="148" t="s">
        <v>354</v>
      </c>
      <c r="G85" s="148" t="s">
        <v>355</v>
      </c>
      <c r="H85" s="149" t="s">
        <v>416</v>
      </c>
      <c r="I85" s="154">
        <v>39</v>
      </c>
    </row>
    <row r="86" spans="1:9">
      <c r="A86" s="148">
        <v>251</v>
      </c>
      <c r="B86" s="148" t="s">
        <v>38</v>
      </c>
      <c r="C86" s="148" t="s">
        <v>407</v>
      </c>
      <c r="D86" s="148" t="s">
        <v>352</v>
      </c>
      <c r="E86" s="148" t="s">
        <v>358</v>
      </c>
      <c r="F86" s="148" t="s">
        <v>354</v>
      </c>
      <c r="G86" s="148" t="s">
        <v>355</v>
      </c>
      <c r="H86" s="149" t="s">
        <v>416</v>
      </c>
      <c r="I86" s="154">
        <v>40</v>
      </c>
    </row>
    <row r="87" spans="1:9">
      <c r="A87" s="148">
        <v>254</v>
      </c>
      <c r="B87" s="148" t="s">
        <v>38</v>
      </c>
      <c r="C87" s="148" t="s">
        <v>408</v>
      </c>
      <c r="D87" s="148" t="s">
        <v>352</v>
      </c>
      <c r="E87" s="148" t="s">
        <v>377</v>
      </c>
      <c r="F87" s="148" t="s">
        <v>354</v>
      </c>
      <c r="G87" s="148" t="s">
        <v>355</v>
      </c>
      <c r="H87" s="149" t="s">
        <v>416</v>
      </c>
      <c r="I87" s="154">
        <v>41</v>
      </c>
    </row>
    <row r="88" spans="1:9">
      <c r="A88" s="148">
        <v>261</v>
      </c>
      <c r="B88" s="148" t="s">
        <v>37</v>
      </c>
      <c r="C88" s="148" t="s">
        <v>441</v>
      </c>
      <c r="D88" s="148" t="s">
        <v>352</v>
      </c>
      <c r="E88" s="148" t="s">
        <v>358</v>
      </c>
      <c r="F88" s="148" t="s">
        <v>354</v>
      </c>
      <c r="G88" s="148" t="s">
        <v>355</v>
      </c>
      <c r="H88" s="149" t="s">
        <v>416</v>
      </c>
      <c r="I88" s="154">
        <v>42</v>
      </c>
    </row>
    <row r="89" spans="1:9">
      <c r="A89" s="148">
        <v>263</v>
      </c>
      <c r="B89" s="148" t="s">
        <v>37</v>
      </c>
      <c r="C89" s="148" t="s">
        <v>409</v>
      </c>
      <c r="D89" s="148" t="s">
        <v>352</v>
      </c>
      <c r="E89" s="148" t="s">
        <v>358</v>
      </c>
      <c r="F89" s="148" t="s">
        <v>354</v>
      </c>
      <c r="G89" s="148" t="s">
        <v>355</v>
      </c>
      <c r="H89" s="149" t="s">
        <v>416</v>
      </c>
      <c r="I89" s="154">
        <v>43</v>
      </c>
    </row>
    <row r="90" spans="1:9">
      <c r="A90" s="148">
        <v>269</v>
      </c>
      <c r="B90" s="148" t="s">
        <v>411</v>
      </c>
      <c r="C90" s="148" t="s">
        <v>442</v>
      </c>
      <c r="D90" s="148" t="s">
        <v>352</v>
      </c>
      <c r="E90" s="148" t="s">
        <v>358</v>
      </c>
      <c r="F90" s="148" t="s">
        <v>354</v>
      </c>
      <c r="G90" s="148" t="s">
        <v>355</v>
      </c>
      <c r="H90" s="149" t="s">
        <v>416</v>
      </c>
      <c r="I90" s="154">
        <v>44</v>
      </c>
    </row>
    <row r="91" spans="1:9">
      <c r="A91" s="148">
        <v>270</v>
      </c>
      <c r="B91" s="148" t="s">
        <v>411</v>
      </c>
      <c r="C91" s="148" t="s">
        <v>443</v>
      </c>
      <c r="D91" s="148" t="s">
        <v>352</v>
      </c>
      <c r="E91" s="148" t="s">
        <v>358</v>
      </c>
      <c r="F91" s="148" t="s">
        <v>354</v>
      </c>
      <c r="G91" s="148" t="s">
        <v>355</v>
      </c>
      <c r="H91" s="149" t="s">
        <v>416</v>
      </c>
      <c r="I91" s="154">
        <v>45</v>
      </c>
    </row>
    <row r="92" spans="1:9">
      <c r="A92" s="148">
        <v>272</v>
      </c>
      <c r="B92" s="148" t="s">
        <v>394</v>
      </c>
      <c r="C92" s="148" t="s">
        <v>395</v>
      </c>
      <c r="D92" s="148" t="s">
        <v>352</v>
      </c>
      <c r="E92" s="148" t="s">
        <v>358</v>
      </c>
      <c r="F92" s="148" t="s">
        <v>354</v>
      </c>
      <c r="G92" s="148" t="s">
        <v>355</v>
      </c>
      <c r="H92" s="149" t="s">
        <v>416</v>
      </c>
      <c r="I92" s="154">
        <v>46</v>
      </c>
    </row>
    <row r="93" spans="1:9">
      <c r="A93" s="148">
        <v>10</v>
      </c>
      <c r="B93" s="148" t="s">
        <v>45</v>
      </c>
      <c r="C93" s="148" t="s">
        <v>444</v>
      </c>
      <c r="D93" s="148" t="s">
        <v>352</v>
      </c>
      <c r="E93" s="148" t="s">
        <v>358</v>
      </c>
      <c r="F93" s="148" t="s">
        <v>445</v>
      </c>
      <c r="G93" s="148" t="s">
        <v>355</v>
      </c>
      <c r="H93" s="149" t="s">
        <v>446</v>
      </c>
      <c r="I93" s="153">
        <v>1</v>
      </c>
    </row>
    <row r="94" spans="1:9">
      <c r="A94" s="148">
        <v>11</v>
      </c>
      <c r="B94" s="148" t="s">
        <v>45</v>
      </c>
      <c r="C94" s="148" t="s">
        <v>447</v>
      </c>
      <c r="D94" s="148" t="s">
        <v>352</v>
      </c>
      <c r="E94" s="148" t="s">
        <v>358</v>
      </c>
      <c r="F94" s="148" t="s">
        <v>445</v>
      </c>
      <c r="G94" s="148" t="s">
        <v>355</v>
      </c>
      <c r="H94" s="149" t="s">
        <v>446</v>
      </c>
      <c r="I94" s="153">
        <v>2</v>
      </c>
    </row>
    <row r="95" spans="1:9">
      <c r="A95" s="148">
        <v>38</v>
      </c>
      <c r="B95" s="148" t="s">
        <v>365</v>
      </c>
      <c r="C95" s="148" t="s">
        <v>448</v>
      </c>
      <c r="D95" s="148" t="s">
        <v>352</v>
      </c>
      <c r="E95" s="148" t="s">
        <v>358</v>
      </c>
      <c r="F95" s="148" t="s">
        <v>445</v>
      </c>
      <c r="G95" s="148" t="s">
        <v>355</v>
      </c>
      <c r="H95" s="149" t="s">
        <v>446</v>
      </c>
      <c r="I95" s="153">
        <v>3</v>
      </c>
    </row>
    <row r="96" spans="1:9">
      <c r="A96" s="148">
        <v>46</v>
      </c>
      <c r="B96" s="148" t="s">
        <v>367</v>
      </c>
      <c r="C96" s="148" t="s">
        <v>449</v>
      </c>
      <c r="D96" s="148" t="s">
        <v>352</v>
      </c>
      <c r="E96" s="148" t="s">
        <v>358</v>
      </c>
      <c r="F96" s="148" t="s">
        <v>445</v>
      </c>
      <c r="G96" s="148" t="s">
        <v>355</v>
      </c>
      <c r="H96" s="149" t="s">
        <v>446</v>
      </c>
      <c r="I96" s="153">
        <v>4</v>
      </c>
    </row>
    <row r="97" spans="1:9">
      <c r="A97" s="148">
        <v>87</v>
      </c>
      <c r="B97" s="148" t="s">
        <v>111</v>
      </c>
      <c r="C97" s="148" t="s">
        <v>450</v>
      </c>
      <c r="D97" s="148" t="s">
        <v>352</v>
      </c>
      <c r="E97" s="148" t="s">
        <v>358</v>
      </c>
      <c r="F97" s="148" t="s">
        <v>445</v>
      </c>
      <c r="G97" s="148" t="s">
        <v>355</v>
      </c>
      <c r="H97" s="149" t="s">
        <v>446</v>
      </c>
      <c r="I97" s="153">
        <v>5</v>
      </c>
    </row>
    <row r="98" spans="1:9">
      <c r="A98" s="148">
        <v>90</v>
      </c>
      <c r="B98" s="148" t="s">
        <v>111</v>
      </c>
      <c r="C98" s="148" t="s">
        <v>451</v>
      </c>
      <c r="D98" s="148" t="s">
        <v>352</v>
      </c>
      <c r="E98" s="148" t="s">
        <v>358</v>
      </c>
      <c r="F98" s="148" t="s">
        <v>445</v>
      </c>
      <c r="G98" s="148" t="s">
        <v>355</v>
      </c>
      <c r="H98" s="149" t="s">
        <v>446</v>
      </c>
      <c r="I98" s="153">
        <v>6</v>
      </c>
    </row>
    <row r="99" spans="1:9">
      <c r="A99" s="148">
        <v>105</v>
      </c>
      <c r="B99" s="148" t="s">
        <v>41</v>
      </c>
      <c r="C99" s="148" t="s">
        <v>452</v>
      </c>
      <c r="D99" s="148" t="s">
        <v>352</v>
      </c>
      <c r="E99" s="148" t="s">
        <v>385</v>
      </c>
      <c r="F99" s="148" t="s">
        <v>445</v>
      </c>
      <c r="G99" s="148" t="s">
        <v>355</v>
      </c>
      <c r="H99" s="149" t="s">
        <v>446</v>
      </c>
      <c r="I99" s="153">
        <v>7</v>
      </c>
    </row>
    <row r="100" spans="1:9">
      <c r="A100" s="148">
        <v>107</v>
      </c>
      <c r="B100" s="148" t="s">
        <v>41</v>
      </c>
      <c r="C100" s="148" t="s">
        <v>453</v>
      </c>
      <c r="D100" s="148" t="s">
        <v>352</v>
      </c>
      <c r="E100" s="148" t="s">
        <v>385</v>
      </c>
      <c r="F100" s="148" t="s">
        <v>445</v>
      </c>
      <c r="G100" s="148" t="s">
        <v>355</v>
      </c>
      <c r="H100" s="149" t="s">
        <v>446</v>
      </c>
      <c r="I100" s="153">
        <v>8</v>
      </c>
    </row>
    <row r="101" spans="1:9">
      <c r="A101" s="148">
        <v>120</v>
      </c>
      <c r="B101" s="148" t="s">
        <v>40</v>
      </c>
      <c r="C101" s="148" t="s">
        <v>454</v>
      </c>
      <c r="D101" s="148" t="s">
        <v>352</v>
      </c>
      <c r="E101" s="148" t="s">
        <v>358</v>
      </c>
      <c r="F101" s="148" t="s">
        <v>445</v>
      </c>
      <c r="G101" s="148" t="s">
        <v>355</v>
      </c>
      <c r="H101" s="149" t="s">
        <v>446</v>
      </c>
      <c r="I101" s="153">
        <v>9</v>
      </c>
    </row>
    <row r="102" spans="1:9">
      <c r="A102" s="148">
        <v>127</v>
      </c>
      <c r="B102" s="148" t="s">
        <v>106</v>
      </c>
      <c r="C102" s="148" t="s">
        <v>455</v>
      </c>
      <c r="D102" s="148" t="s">
        <v>352</v>
      </c>
      <c r="E102" s="148" t="s">
        <v>385</v>
      </c>
      <c r="F102" s="148" t="s">
        <v>445</v>
      </c>
      <c r="G102" s="148" t="s">
        <v>355</v>
      </c>
      <c r="H102" s="149" t="s">
        <v>446</v>
      </c>
      <c r="I102" s="153">
        <v>10</v>
      </c>
    </row>
    <row r="103" spans="1:9">
      <c r="A103" s="148">
        <v>130</v>
      </c>
      <c r="B103" s="148" t="s">
        <v>106</v>
      </c>
      <c r="C103" s="148" t="s">
        <v>456</v>
      </c>
      <c r="D103" s="148" t="s">
        <v>352</v>
      </c>
      <c r="E103" s="148" t="s">
        <v>358</v>
      </c>
      <c r="F103" s="148" t="s">
        <v>445</v>
      </c>
      <c r="G103" s="148" t="s">
        <v>355</v>
      </c>
      <c r="H103" s="149" t="s">
        <v>446</v>
      </c>
      <c r="I103" s="153">
        <v>11</v>
      </c>
    </row>
    <row r="104" spans="1:9">
      <c r="A104" s="148">
        <v>135</v>
      </c>
      <c r="B104" s="148" t="s">
        <v>36</v>
      </c>
      <c r="C104" s="148" t="s">
        <v>457</v>
      </c>
      <c r="D104" s="148" t="s">
        <v>352</v>
      </c>
      <c r="E104" s="148" t="s">
        <v>385</v>
      </c>
      <c r="F104" s="148" t="s">
        <v>445</v>
      </c>
      <c r="G104" s="148" t="s">
        <v>355</v>
      </c>
      <c r="H104" s="149" t="s">
        <v>446</v>
      </c>
      <c r="I104" s="153">
        <v>12</v>
      </c>
    </row>
    <row r="105" spans="1:9">
      <c r="A105" s="148">
        <v>142</v>
      </c>
      <c r="B105" s="148" t="s">
        <v>36</v>
      </c>
      <c r="C105" s="148" t="s">
        <v>458</v>
      </c>
      <c r="D105" s="148" t="s">
        <v>352</v>
      </c>
      <c r="E105" s="148" t="s">
        <v>358</v>
      </c>
      <c r="F105" s="148" t="s">
        <v>445</v>
      </c>
      <c r="G105" s="148" t="s">
        <v>355</v>
      </c>
      <c r="H105" s="149" t="s">
        <v>446</v>
      </c>
      <c r="I105" s="153">
        <v>13</v>
      </c>
    </row>
    <row r="106" spans="1:9">
      <c r="A106" s="148">
        <v>151</v>
      </c>
      <c r="B106" s="148" t="s">
        <v>386</v>
      </c>
      <c r="C106" s="148" t="s">
        <v>459</v>
      </c>
      <c r="D106" s="148" t="s">
        <v>352</v>
      </c>
      <c r="E106" s="148" t="s">
        <v>358</v>
      </c>
      <c r="F106" s="148" t="s">
        <v>445</v>
      </c>
      <c r="G106" s="148" t="s">
        <v>355</v>
      </c>
      <c r="H106" s="149" t="s">
        <v>446</v>
      </c>
      <c r="I106" s="153">
        <v>14</v>
      </c>
    </row>
    <row r="107" spans="1:9">
      <c r="A107" s="148">
        <v>166</v>
      </c>
      <c r="B107" s="148" t="s">
        <v>389</v>
      </c>
      <c r="C107" s="148" t="s">
        <v>460</v>
      </c>
      <c r="D107" s="148" t="s">
        <v>352</v>
      </c>
      <c r="E107" s="148" t="s">
        <v>358</v>
      </c>
      <c r="F107" s="148" t="s">
        <v>445</v>
      </c>
      <c r="G107" s="148" t="s">
        <v>355</v>
      </c>
      <c r="H107" s="149" t="s">
        <v>446</v>
      </c>
      <c r="I107" s="153">
        <v>15</v>
      </c>
    </row>
    <row r="108" spans="1:9">
      <c r="A108" s="148">
        <v>168</v>
      </c>
      <c r="B108" s="148" t="s">
        <v>389</v>
      </c>
      <c r="C108" s="148" t="s">
        <v>461</v>
      </c>
      <c r="D108" s="148" t="s">
        <v>352</v>
      </c>
      <c r="E108" s="148" t="s">
        <v>358</v>
      </c>
      <c r="F108" s="148" t="s">
        <v>445</v>
      </c>
      <c r="G108" s="148" t="s">
        <v>355</v>
      </c>
      <c r="H108" s="149" t="s">
        <v>446</v>
      </c>
      <c r="I108" s="153">
        <v>16</v>
      </c>
    </row>
    <row r="109" spans="1:9">
      <c r="A109" s="148">
        <v>181</v>
      </c>
      <c r="B109" s="148" t="s">
        <v>37</v>
      </c>
      <c r="C109" s="148" t="s">
        <v>462</v>
      </c>
      <c r="D109" s="148" t="s">
        <v>352</v>
      </c>
      <c r="E109" s="148" t="s">
        <v>358</v>
      </c>
      <c r="F109" s="148" t="s">
        <v>445</v>
      </c>
      <c r="G109" s="148" t="s">
        <v>355</v>
      </c>
      <c r="H109" s="149" t="s">
        <v>446</v>
      </c>
      <c r="I109" s="153">
        <v>17</v>
      </c>
    </row>
    <row r="110" spans="1:9">
      <c r="A110" s="148">
        <v>182</v>
      </c>
      <c r="B110" s="148" t="s">
        <v>37</v>
      </c>
      <c r="C110" s="148" t="s">
        <v>463</v>
      </c>
      <c r="D110" s="148" t="s">
        <v>352</v>
      </c>
      <c r="E110" s="148" t="s">
        <v>358</v>
      </c>
      <c r="F110" s="148" t="s">
        <v>445</v>
      </c>
      <c r="G110" s="148" t="s">
        <v>355</v>
      </c>
      <c r="H110" s="149" t="s">
        <v>446</v>
      </c>
      <c r="I110" s="153">
        <v>18</v>
      </c>
    </row>
    <row r="111" spans="1:9">
      <c r="A111" s="148">
        <v>193</v>
      </c>
      <c r="B111" s="148" t="s">
        <v>394</v>
      </c>
      <c r="C111" s="148" t="s">
        <v>464</v>
      </c>
      <c r="D111" s="148" t="s">
        <v>352</v>
      </c>
      <c r="E111" s="148" t="s">
        <v>358</v>
      </c>
      <c r="F111" s="148" t="s">
        <v>445</v>
      </c>
      <c r="G111" s="148" t="s">
        <v>355</v>
      </c>
      <c r="H111" s="149" t="s">
        <v>446</v>
      </c>
      <c r="I111" s="153">
        <v>19</v>
      </c>
    </row>
    <row r="112" spans="1:9">
      <c r="A112" s="148">
        <v>206</v>
      </c>
      <c r="B112" s="148" t="s">
        <v>396</v>
      </c>
      <c r="C112" s="148" t="s">
        <v>465</v>
      </c>
      <c r="D112" s="148" t="s">
        <v>352</v>
      </c>
      <c r="E112" s="148" t="s">
        <v>358</v>
      </c>
      <c r="F112" s="148" t="s">
        <v>445</v>
      </c>
      <c r="G112" s="148" t="s">
        <v>355</v>
      </c>
      <c r="H112" s="149" t="s">
        <v>446</v>
      </c>
      <c r="I112" s="153">
        <v>20</v>
      </c>
    </row>
    <row r="113" spans="1:9">
      <c r="A113" s="148">
        <v>208</v>
      </c>
      <c r="B113" s="148" t="s">
        <v>396</v>
      </c>
      <c r="C113" s="148" t="s">
        <v>466</v>
      </c>
      <c r="D113" s="148" t="s">
        <v>352</v>
      </c>
      <c r="E113" s="148" t="s">
        <v>353</v>
      </c>
      <c r="F113" s="148" t="s">
        <v>445</v>
      </c>
      <c r="G113" s="148" t="s">
        <v>355</v>
      </c>
      <c r="H113" s="149" t="s">
        <v>446</v>
      </c>
      <c r="I113" s="153">
        <v>21</v>
      </c>
    </row>
    <row r="114" spans="1:9">
      <c r="A114" s="148">
        <v>214</v>
      </c>
      <c r="B114" s="148" t="s">
        <v>109</v>
      </c>
      <c r="C114" s="148" t="s">
        <v>467</v>
      </c>
      <c r="D114" s="148" t="s">
        <v>352</v>
      </c>
      <c r="E114" s="148" t="s">
        <v>358</v>
      </c>
      <c r="F114" s="148" t="s">
        <v>445</v>
      </c>
      <c r="G114" s="148" t="s">
        <v>355</v>
      </c>
      <c r="H114" s="149" t="s">
        <v>446</v>
      </c>
      <c r="I114" s="153">
        <v>22</v>
      </c>
    </row>
    <row r="115" spans="1:9">
      <c r="A115" s="148">
        <v>221</v>
      </c>
      <c r="B115" s="148" t="s">
        <v>404</v>
      </c>
      <c r="C115" s="148" t="s">
        <v>468</v>
      </c>
      <c r="D115" s="148" t="s">
        <v>352</v>
      </c>
      <c r="E115" s="148" t="s">
        <v>358</v>
      </c>
      <c r="F115" s="148" t="s">
        <v>445</v>
      </c>
      <c r="G115" s="148" t="s">
        <v>355</v>
      </c>
      <c r="H115" s="149" t="s">
        <v>446</v>
      </c>
      <c r="I115" s="153">
        <v>23</v>
      </c>
    </row>
    <row r="116" spans="1:9">
      <c r="A116" s="148">
        <v>224</v>
      </c>
      <c r="B116" s="148" t="s">
        <v>404</v>
      </c>
      <c r="C116" s="148" t="s">
        <v>469</v>
      </c>
      <c r="D116" s="148" t="s">
        <v>352</v>
      </c>
      <c r="E116" s="148" t="s">
        <v>358</v>
      </c>
      <c r="F116" s="148" t="s">
        <v>445</v>
      </c>
      <c r="G116" s="148" t="s">
        <v>355</v>
      </c>
      <c r="H116" s="149" t="s">
        <v>446</v>
      </c>
      <c r="I116" s="153">
        <v>24</v>
      </c>
    </row>
    <row r="117" spans="1:9">
      <c r="A117" s="148">
        <v>235</v>
      </c>
      <c r="B117" s="148" t="s">
        <v>38</v>
      </c>
      <c r="C117" s="148" t="s">
        <v>470</v>
      </c>
      <c r="D117" s="148" t="s">
        <v>352</v>
      </c>
      <c r="E117" s="148" t="s">
        <v>358</v>
      </c>
      <c r="F117" s="148" t="s">
        <v>445</v>
      </c>
      <c r="G117" s="148" t="s">
        <v>355</v>
      </c>
      <c r="H117" s="149" t="s">
        <v>446</v>
      </c>
      <c r="I117" s="153">
        <v>25</v>
      </c>
    </row>
    <row r="118" spans="1:9">
      <c r="A118" s="148">
        <v>237</v>
      </c>
      <c r="B118" s="148" t="s">
        <v>38</v>
      </c>
      <c r="C118" s="148" t="s">
        <v>471</v>
      </c>
      <c r="D118" s="148" t="s">
        <v>352</v>
      </c>
      <c r="E118" s="148" t="s">
        <v>358</v>
      </c>
      <c r="F118" s="148" t="s">
        <v>445</v>
      </c>
      <c r="G118" s="148" t="s">
        <v>355</v>
      </c>
      <c r="H118" s="149" t="s">
        <v>446</v>
      </c>
      <c r="I118" s="153">
        <v>26</v>
      </c>
    </row>
    <row r="119" spans="1:9">
      <c r="A119" s="148">
        <v>273</v>
      </c>
      <c r="B119" s="148" t="s">
        <v>394</v>
      </c>
      <c r="C119" s="148" t="s">
        <v>472</v>
      </c>
      <c r="D119" s="148" t="s">
        <v>352</v>
      </c>
      <c r="E119" s="148" t="s">
        <v>358</v>
      </c>
      <c r="F119" s="148" t="s">
        <v>445</v>
      </c>
      <c r="G119" s="148" t="s">
        <v>355</v>
      </c>
      <c r="H119" s="149" t="s">
        <v>446</v>
      </c>
      <c r="I119" s="153">
        <v>27</v>
      </c>
    </row>
    <row r="120" spans="1:9">
      <c r="A120" s="148">
        <v>17</v>
      </c>
      <c r="B120" s="148" t="s">
        <v>45</v>
      </c>
      <c r="C120" s="148" t="s">
        <v>444</v>
      </c>
      <c r="D120" s="148" t="s">
        <v>352</v>
      </c>
      <c r="E120" s="148" t="s">
        <v>358</v>
      </c>
      <c r="F120" s="148" t="s">
        <v>445</v>
      </c>
      <c r="G120" s="148" t="s">
        <v>355</v>
      </c>
      <c r="H120" s="149" t="s">
        <v>473</v>
      </c>
      <c r="I120" s="154">
        <v>1</v>
      </c>
    </row>
    <row r="121" spans="1:9">
      <c r="A121" s="148">
        <v>18</v>
      </c>
      <c r="B121" s="148" t="s">
        <v>45</v>
      </c>
      <c r="C121" s="148" t="s">
        <v>447</v>
      </c>
      <c r="D121" s="148" t="s">
        <v>352</v>
      </c>
      <c r="E121" s="148" t="s">
        <v>358</v>
      </c>
      <c r="F121" s="148" t="s">
        <v>445</v>
      </c>
      <c r="G121" s="148" t="s">
        <v>355</v>
      </c>
      <c r="H121" s="149" t="s">
        <v>473</v>
      </c>
      <c r="I121" s="154">
        <v>2</v>
      </c>
    </row>
    <row r="122" spans="1:9">
      <c r="A122" s="148">
        <v>21</v>
      </c>
      <c r="B122" s="148" t="s">
        <v>474</v>
      </c>
      <c r="C122" s="148" t="s">
        <v>475</v>
      </c>
      <c r="D122" s="148" t="s">
        <v>352</v>
      </c>
      <c r="E122" s="148" t="s">
        <v>358</v>
      </c>
      <c r="F122" s="148" t="s">
        <v>445</v>
      </c>
      <c r="G122" s="148" t="s">
        <v>355</v>
      </c>
      <c r="H122" s="149" t="s">
        <v>473</v>
      </c>
      <c r="I122" s="154">
        <v>3</v>
      </c>
    </row>
    <row r="123" spans="1:9">
      <c r="A123" s="148">
        <v>47</v>
      </c>
      <c r="B123" s="148" t="s">
        <v>367</v>
      </c>
      <c r="C123" s="148" t="s">
        <v>449</v>
      </c>
      <c r="D123" s="148" t="s">
        <v>352</v>
      </c>
      <c r="E123" s="148" t="s">
        <v>358</v>
      </c>
      <c r="F123" s="148" t="s">
        <v>445</v>
      </c>
      <c r="G123" s="148" t="s">
        <v>355</v>
      </c>
      <c r="H123" s="149" t="s">
        <v>473</v>
      </c>
      <c r="I123" s="154">
        <v>4</v>
      </c>
    </row>
    <row r="124" spans="1:9">
      <c r="A124" s="148">
        <v>57</v>
      </c>
      <c r="B124" s="148" t="s">
        <v>44</v>
      </c>
      <c r="C124" s="148" t="s">
        <v>476</v>
      </c>
      <c r="D124" s="148" t="s">
        <v>352</v>
      </c>
      <c r="E124" s="148" t="s">
        <v>358</v>
      </c>
      <c r="F124" s="148" t="s">
        <v>445</v>
      </c>
      <c r="G124" s="148" t="s">
        <v>355</v>
      </c>
      <c r="H124" s="149" t="s">
        <v>473</v>
      </c>
      <c r="I124" s="154">
        <v>5</v>
      </c>
    </row>
    <row r="125" spans="1:9">
      <c r="A125" s="148">
        <v>77</v>
      </c>
      <c r="B125" s="148" t="s">
        <v>365</v>
      </c>
      <c r="C125" s="148" t="s">
        <v>448</v>
      </c>
      <c r="D125" s="148" t="s">
        <v>352</v>
      </c>
      <c r="E125" s="148" t="s">
        <v>358</v>
      </c>
      <c r="F125" s="148" t="s">
        <v>445</v>
      </c>
      <c r="G125" s="148" t="s">
        <v>355</v>
      </c>
      <c r="H125" s="149" t="s">
        <v>473</v>
      </c>
      <c r="I125" s="154">
        <v>6</v>
      </c>
    </row>
    <row r="126" spans="1:9">
      <c r="A126" s="148">
        <v>88</v>
      </c>
      <c r="B126" s="148" t="s">
        <v>111</v>
      </c>
      <c r="C126" s="148" t="s">
        <v>450</v>
      </c>
      <c r="D126" s="148" t="s">
        <v>352</v>
      </c>
      <c r="E126" s="148" t="s">
        <v>358</v>
      </c>
      <c r="F126" s="148" t="s">
        <v>445</v>
      </c>
      <c r="G126" s="148" t="s">
        <v>355</v>
      </c>
      <c r="H126" s="149" t="s">
        <v>473</v>
      </c>
      <c r="I126" s="154">
        <v>7</v>
      </c>
    </row>
    <row r="127" spans="1:9">
      <c r="A127" s="148">
        <v>91</v>
      </c>
      <c r="B127" s="148" t="s">
        <v>111</v>
      </c>
      <c r="C127" s="148" t="s">
        <v>451</v>
      </c>
      <c r="D127" s="148" t="s">
        <v>352</v>
      </c>
      <c r="E127" s="148" t="s">
        <v>358</v>
      </c>
      <c r="F127" s="148" t="s">
        <v>445</v>
      </c>
      <c r="G127" s="148" t="s">
        <v>355</v>
      </c>
      <c r="H127" s="149" t="s">
        <v>473</v>
      </c>
      <c r="I127" s="154">
        <v>8</v>
      </c>
    </row>
    <row r="128" spans="1:9">
      <c r="A128" s="148">
        <v>106</v>
      </c>
      <c r="B128" s="148" t="s">
        <v>41</v>
      </c>
      <c r="C128" s="148" t="s">
        <v>452</v>
      </c>
      <c r="D128" s="148" t="s">
        <v>352</v>
      </c>
      <c r="E128" s="148" t="s">
        <v>385</v>
      </c>
      <c r="F128" s="148" t="s">
        <v>445</v>
      </c>
      <c r="G128" s="148" t="s">
        <v>355</v>
      </c>
      <c r="H128" s="149" t="s">
        <v>473</v>
      </c>
      <c r="I128" s="154">
        <v>9</v>
      </c>
    </row>
    <row r="129" spans="1:9">
      <c r="A129" s="148">
        <v>109</v>
      </c>
      <c r="B129" s="148" t="s">
        <v>41</v>
      </c>
      <c r="C129" s="148" t="s">
        <v>477</v>
      </c>
      <c r="D129" s="148" t="s">
        <v>352</v>
      </c>
      <c r="E129" s="148" t="s">
        <v>358</v>
      </c>
      <c r="F129" s="148" t="s">
        <v>445</v>
      </c>
      <c r="G129" s="148" t="s">
        <v>355</v>
      </c>
      <c r="H129" s="149" t="s">
        <v>473</v>
      </c>
      <c r="I129" s="154">
        <v>10</v>
      </c>
    </row>
    <row r="130" spans="1:9">
      <c r="A130" s="148">
        <v>119</v>
      </c>
      <c r="B130" s="148" t="s">
        <v>40</v>
      </c>
      <c r="C130" s="148" t="s">
        <v>454</v>
      </c>
      <c r="D130" s="148" t="s">
        <v>352</v>
      </c>
      <c r="E130" s="148" t="s">
        <v>358</v>
      </c>
      <c r="F130" s="148" t="s">
        <v>445</v>
      </c>
      <c r="G130" s="148" t="s">
        <v>355</v>
      </c>
      <c r="H130" s="149" t="s">
        <v>473</v>
      </c>
      <c r="I130" s="154">
        <v>11</v>
      </c>
    </row>
    <row r="131" spans="1:9">
      <c r="A131" s="148">
        <v>128</v>
      </c>
      <c r="B131" s="148" t="s">
        <v>106</v>
      </c>
      <c r="C131" s="148" t="s">
        <v>455</v>
      </c>
      <c r="D131" s="148" t="s">
        <v>352</v>
      </c>
      <c r="E131" s="148" t="s">
        <v>385</v>
      </c>
      <c r="F131" s="148" t="s">
        <v>445</v>
      </c>
      <c r="G131" s="148" t="s">
        <v>355</v>
      </c>
      <c r="H131" s="149" t="s">
        <v>473</v>
      </c>
      <c r="I131" s="154">
        <v>12</v>
      </c>
    </row>
    <row r="132" spans="1:9">
      <c r="A132" s="148">
        <v>132</v>
      </c>
      <c r="B132" s="148" t="s">
        <v>106</v>
      </c>
      <c r="C132" s="148" t="s">
        <v>478</v>
      </c>
      <c r="D132" s="148" t="s">
        <v>352</v>
      </c>
      <c r="E132" s="148" t="s">
        <v>358</v>
      </c>
      <c r="F132" s="148" t="s">
        <v>445</v>
      </c>
      <c r="G132" s="148" t="s">
        <v>355</v>
      </c>
      <c r="H132" s="149" t="s">
        <v>473</v>
      </c>
      <c r="I132" s="154">
        <v>13</v>
      </c>
    </row>
    <row r="133" spans="1:9">
      <c r="A133" s="148">
        <v>134</v>
      </c>
      <c r="B133" s="148" t="s">
        <v>36</v>
      </c>
      <c r="C133" s="148" t="s">
        <v>457</v>
      </c>
      <c r="D133" s="148" t="s">
        <v>352</v>
      </c>
      <c r="E133" s="148" t="s">
        <v>385</v>
      </c>
      <c r="F133" s="148" t="s">
        <v>445</v>
      </c>
      <c r="G133" s="148" t="s">
        <v>355</v>
      </c>
      <c r="H133" s="149" t="s">
        <v>473</v>
      </c>
      <c r="I133" s="154">
        <v>14</v>
      </c>
    </row>
    <row r="134" spans="1:9">
      <c r="A134" s="148">
        <v>143</v>
      </c>
      <c r="B134" s="148" t="s">
        <v>36</v>
      </c>
      <c r="C134" s="148" t="s">
        <v>458</v>
      </c>
      <c r="D134" s="148" t="s">
        <v>352</v>
      </c>
      <c r="E134" s="148" t="s">
        <v>358</v>
      </c>
      <c r="F134" s="148" t="s">
        <v>445</v>
      </c>
      <c r="G134" s="148" t="s">
        <v>355</v>
      </c>
      <c r="H134" s="149" t="s">
        <v>473</v>
      </c>
      <c r="I134" s="154">
        <v>15</v>
      </c>
    </row>
    <row r="135" spans="1:9">
      <c r="A135" s="148">
        <v>152</v>
      </c>
      <c r="B135" s="148" t="s">
        <v>386</v>
      </c>
      <c r="C135" s="148" t="s">
        <v>459</v>
      </c>
      <c r="D135" s="148" t="s">
        <v>352</v>
      </c>
      <c r="E135" s="148" t="s">
        <v>358</v>
      </c>
      <c r="F135" s="148" t="s">
        <v>445</v>
      </c>
      <c r="G135" s="148" t="s">
        <v>355</v>
      </c>
      <c r="H135" s="149" t="s">
        <v>473</v>
      </c>
      <c r="I135" s="154">
        <v>16</v>
      </c>
    </row>
    <row r="136" spans="1:9">
      <c r="A136" s="148">
        <v>169</v>
      </c>
      <c r="B136" s="148" t="s">
        <v>389</v>
      </c>
      <c r="C136" s="148" t="s">
        <v>461</v>
      </c>
      <c r="D136" s="148" t="s">
        <v>352</v>
      </c>
      <c r="E136" s="148" t="s">
        <v>358</v>
      </c>
      <c r="F136" s="148" t="s">
        <v>445</v>
      </c>
      <c r="G136" s="148" t="s">
        <v>355</v>
      </c>
      <c r="H136" s="149" t="s">
        <v>473</v>
      </c>
      <c r="I136" s="154">
        <v>17</v>
      </c>
    </row>
    <row r="137" spans="1:9">
      <c r="A137" s="148">
        <v>170</v>
      </c>
      <c r="B137" s="148" t="s">
        <v>389</v>
      </c>
      <c r="C137" s="148" t="s">
        <v>479</v>
      </c>
      <c r="D137" s="148" t="s">
        <v>352</v>
      </c>
      <c r="E137" s="148" t="s">
        <v>358</v>
      </c>
      <c r="F137" s="148" t="s">
        <v>445</v>
      </c>
      <c r="G137" s="148" t="s">
        <v>355</v>
      </c>
      <c r="H137" s="149" t="s">
        <v>473</v>
      </c>
      <c r="I137" s="154">
        <v>18</v>
      </c>
    </row>
    <row r="138" spans="1:9">
      <c r="A138" s="148">
        <v>194</v>
      </c>
      <c r="B138" s="148" t="s">
        <v>394</v>
      </c>
      <c r="C138" s="148" t="s">
        <v>472</v>
      </c>
      <c r="D138" s="148" t="s">
        <v>352</v>
      </c>
      <c r="E138" s="148" t="s">
        <v>358</v>
      </c>
      <c r="F138" s="148" t="s">
        <v>445</v>
      </c>
      <c r="G138" s="148" t="s">
        <v>355</v>
      </c>
      <c r="H138" s="149" t="s">
        <v>473</v>
      </c>
      <c r="I138" s="154">
        <v>19</v>
      </c>
    </row>
    <row r="139" spans="1:9">
      <c r="A139" s="148">
        <v>207</v>
      </c>
      <c r="B139" s="148" t="s">
        <v>396</v>
      </c>
      <c r="C139" s="148" t="s">
        <v>465</v>
      </c>
      <c r="D139" s="148" t="s">
        <v>352</v>
      </c>
      <c r="E139" s="148" t="s">
        <v>358</v>
      </c>
      <c r="F139" s="148" t="s">
        <v>445</v>
      </c>
      <c r="G139" s="148" t="s">
        <v>355</v>
      </c>
      <c r="H139" s="149" t="s">
        <v>473</v>
      </c>
      <c r="I139" s="154">
        <v>20</v>
      </c>
    </row>
    <row r="140" spans="1:9">
      <c r="A140" s="148">
        <v>209</v>
      </c>
      <c r="B140" s="148" t="s">
        <v>396</v>
      </c>
      <c r="C140" s="148" t="s">
        <v>466</v>
      </c>
      <c r="D140" s="148" t="s">
        <v>352</v>
      </c>
      <c r="E140" s="148" t="s">
        <v>353</v>
      </c>
      <c r="F140" s="148" t="s">
        <v>445</v>
      </c>
      <c r="G140" s="148" t="s">
        <v>355</v>
      </c>
      <c r="H140" s="149" t="s">
        <v>473</v>
      </c>
      <c r="I140" s="154">
        <v>21</v>
      </c>
    </row>
    <row r="141" spans="1:9">
      <c r="A141" s="148">
        <v>215</v>
      </c>
      <c r="B141" s="148" t="s">
        <v>109</v>
      </c>
      <c r="C141" s="148" t="s">
        <v>467</v>
      </c>
      <c r="D141" s="148" t="s">
        <v>352</v>
      </c>
      <c r="E141" s="148" t="s">
        <v>358</v>
      </c>
      <c r="F141" s="148" t="s">
        <v>445</v>
      </c>
      <c r="G141" s="148" t="s">
        <v>355</v>
      </c>
      <c r="H141" s="149" t="s">
        <v>473</v>
      </c>
      <c r="I141" s="154">
        <v>22</v>
      </c>
    </row>
    <row r="142" spans="1:9">
      <c r="A142" s="148">
        <v>222</v>
      </c>
      <c r="B142" s="148" t="s">
        <v>404</v>
      </c>
      <c r="C142" s="148" t="s">
        <v>468</v>
      </c>
      <c r="D142" s="148" t="s">
        <v>352</v>
      </c>
      <c r="E142" s="148" t="s">
        <v>358</v>
      </c>
      <c r="F142" s="148" t="s">
        <v>445</v>
      </c>
      <c r="G142" s="148" t="s">
        <v>355</v>
      </c>
      <c r="H142" s="149" t="s">
        <v>473</v>
      </c>
      <c r="I142" s="154">
        <v>23</v>
      </c>
    </row>
    <row r="143" spans="1:9">
      <c r="A143" s="148">
        <v>225</v>
      </c>
      <c r="B143" s="148" t="s">
        <v>404</v>
      </c>
      <c r="C143" s="148" t="s">
        <v>469</v>
      </c>
      <c r="D143" s="148" t="s">
        <v>352</v>
      </c>
      <c r="E143" s="148" t="s">
        <v>358</v>
      </c>
      <c r="F143" s="148" t="s">
        <v>445</v>
      </c>
      <c r="G143" s="148" t="s">
        <v>355</v>
      </c>
      <c r="H143" s="149" t="s">
        <v>473</v>
      </c>
      <c r="I143" s="154">
        <v>24</v>
      </c>
    </row>
    <row r="144" spans="1:9">
      <c r="A144" s="148">
        <v>236</v>
      </c>
      <c r="B144" s="148" t="s">
        <v>38</v>
      </c>
      <c r="C144" s="148" t="s">
        <v>470</v>
      </c>
      <c r="D144" s="148" t="s">
        <v>352</v>
      </c>
      <c r="E144" s="148" t="s">
        <v>358</v>
      </c>
      <c r="F144" s="148" t="s">
        <v>445</v>
      </c>
      <c r="G144" s="148" t="s">
        <v>355</v>
      </c>
      <c r="H144" s="149" t="s">
        <v>473</v>
      </c>
      <c r="I144" s="154">
        <v>25</v>
      </c>
    </row>
    <row r="145" spans="1:9">
      <c r="A145" s="148">
        <v>238</v>
      </c>
      <c r="B145" s="148" t="s">
        <v>38</v>
      </c>
      <c r="C145" s="148" t="s">
        <v>471</v>
      </c>
      <c r="D145" s="148" t="s">
        <v>352</v>
      </c>
      <c r="E145" s="148" t="s">
        <v>358</v>
      </c>
      <c r="F145" s="148" t="s">
        <v>445</v>
      </c>
      <c r="G145" s="148" t="s">
        <v>355</v>
      </c>
      <c r="H145" s="149" t="s">
        <v>473</v>
      </c>
      <c r="I145" s="154">
        <v>26</v>
      </c>
    </row>
    <row r="146" spans="1:9">
      <c r="A146" s="148">
        <v>257</v>
      </c>
      <c r="B146" s="148" t="s">
        <v>37</v>
      </c>
      <c r="C146" s="148" t="s">
        <v>462</v>
      </c>
      <c r="D146" s="148" t="s">
        <v>352</v>
      </c>
      <c r="E146" s="148" t="s">
        <v>358</v>
      </c>
      <c r="F146" s="148" t="s">
        <v>445</v>
      </c>
      <c r="G146" s="148" t="s">
        <v>355</v>
      </c>
      <c r="H146" s="149" t="s">
        <v>473</v>
      </c>
      <c r="I146" s="154">
        <v>27</v>
      </c>
    </row>
    <row r="147" spans="1:9">
      <c r="A147" s="148">
        <v>259</v>
      </c>
      <c r="B147" s="148" t="s">
        <v>37</v>
      </c>
      <c r="C147" s="148" t="s">
        <v>463</v>
      </c>
      <c r="D147" s="148" t="s">
        <v>352</v>
      </c>
      <c r="E147" s="148" t="s">
        <v>358</v>
      </c>
      <c r="F147" s="148" t="s">
        <v>445</v>
      </c>
      <c r="G147" s="148" t="s">
        <v>355</v>
      </c>
      <c r="H147" s="149" t="s">
        <v>473</v>
      </c>
      <c r="I147" s="154">
        <v>28</v>
      </c>
    </row>
    <row r="148" spans="1:9">
      <c r="A148" s="148">
        <v>274</v>
      </c>
      <c r="B148" s="148" t="s">
        <v>394</v>
      </c>
      <c r="C148" s="148" t="s">
        <v>464</v>
      </c>
      <c r="D148" s="148" t="s">
        <v>352</v>
      </c>
      <c r="E148" s="148" t="s">
        <v>358</v>
      </c>
      <c r="F148" s="148" t="s">
        <v>445</v>
      </c>
      <c r="G148" s="148" t="s">
        <v>355</v>
      </c>
      <c r="H148" s="149" t="s">
        <v>473</v>
      </c>
      <c r="I148" s="154">
        <v>29</v>
      </c>
    </row>
    <row r="149" spans="1:9">
      <c r="A149" s="148">
        <v>23</v>
      </c>
      <c r="B149" s="148" t="s">
        <v>61</v>
      </c>
      <c r="C149" s="148" t="s">
        <v>480</v>
      </c>
      <c r="D149" s="148" t="s">
        <v>481</v>
      </c>
      <c r="E149" s="148" t="s">
        <v>358</v>
      </c>
      <c r="F149" s="148" t="s">
        <v>354</v>
      </c>
      <c r="G149" s="148" t="s">
        <v>355</v>
      </c>
      <c r="H149" s="149" t="s">
        <v>482</v>
      </c>
      <c r="I149" s="153">
        <v>1</v>
      </c>
    </row>
    <row r="150" spans="1:9">
      <c r="A150" s="148">
        <v>54</v>
      </c>
      <c r="B150" s="148" t="s">
        <v>367</v>
      </c>
      <c r="C150" s="148" t="s">
        <v>483</v>
      </c>
      <c r="D150" s="148" t="s">
        <v>481</v>
      </c>
      <c r="E150" s="148" t="s">
        <v>358</v>
      </c>
      <c r="F150" s="148" t="s">
        <v>354</v>
      </c>
      <c r="G150" s="148" t="s">
        <v>355</v>
      </c>
      <c r="H150" s="149" t="s">
        <v>482</v>
      </c>
      <c r="I150" s="153">
        <v>2</v>
      </c>
    </row>
    <row r="151" spans="1:9">
      <c r="A151" s="148">
        <v>79</v>
      </c>
      <c r="B151" s="148" t="s">
        <v>365</v>
      </c>
      <c r="C151" s="148" t="s">
        <v>484</v>
      </c>
      <c r="D151" s="148" t="s">
        <v>481</v>
      </c>
      <c r="E151" s="148" t="s">
        <v>358</v>
      </c>
      <c r="F151" s="148" t="s">
        <v>354</v>
      </c>
      <c r="G151" s="148" t="s">
        <v>355</v>
      </c>
      <c r="H151" s="149" t="s">
        <v>482</v>
      </c>
      <c r="I151" s="153">
        <v>3</v>
      </c>
    </row>
    <row r="152" spans="1:9">
      <c r="A152" s="148">
        <v>81</v>
      </c>
      <c r="B152" s="148" t="s">
        <v>365</v>
      </c>
      <c r="C152" s="148" t="s">
        <v>485</v>
      </c>
      <c r="D152" s="148" t="s">
        <v>481</v>
      </c>
      <c r="E152" s="148" t="s">
        <v>358</v>
      </c>
      <c r="F152" s="148" t="s">
        <v>354</v>
      </c>
      <c r="G152" s="148" t="s">
        <v>355</v>
      </c>
      <c r="H152" s="149" t="s">
        <v>482</v>
      </c>
      <c r="I152" s="153">
        <v>4</v>
      </c>
    </row>
    <row r="153" spans="1:9">
      <c r="A153" s="148">
        <v>195</v>
      </c>
      <c r="B153" s="148" t="s">
        <v>396</v>
      </c>
      <c r="C153" s="148" t="s">
        <v>486</v>
      </c>
      <c r="D153" s="148" t="s">
        <v>481</v>
      </c>
      <c r="E153" s="148" t="s">
        <v>358</v>
      </c>
      <c r="F153" s="148" t="s">
        <v>354</v>
      </c>
      <c r="G153" s="148" t="s">
        <v>355</v>
      </c>
      <c r="H153" s="149" t="s">
        <v>482</v>
      </c>
      <c r="I153" s="153">
        <v>5</v>
      </c>
    </row>
    <row r="154" spans="1:9">
      <c r="A154" s="148">
        <v>244</v>
      </c>
      <c r="B154" s="148" t="s">
        <v>38</v>
      </c>
      <c r="C154" s="148" t="s">
        <v>487</v>
      </c>
      <c r="D154" s="148" t="s">
        <v>481</v>
      </c>
      <c r="E154" s="148" t="s">
        <v>358</v>
      </c>
      <c r="F154" s="148" t="s">
        <v>354</v>
      </c>
      <c r="G154" s="148" t="s">
        <v>355</v>
      </c>
      <c r="H154" s="149" t="s">
        <v>482</v>
      </c>
      <c r="I154" s="153">
        <v>6</v>
      </c>
    </row>
    <row r="155" spans="1:9">
      <c r="A155" s="148">
        <v>246</v>
      </c>
      <c r="B155" s="148" t="s">
        <v>38</v>
      </c>
      <c r="C155" s="148" t="s">
        <v>488</v>
      </c>
      <c r="D155" s="148" t="s">
        <v>481</v>
      </c>
      <c r="E155" s="148" t="s">
        <v>358</v>
      </c>
      <c r="F155" s="148" t="s">
        <v>354</v>
      </c>
      <c r="G155" s="148" t="s">
        <v>355</v>
      </c>
      <c r="H155" s="149" t="s">
        <v>482</v>
      </c>
      <c r="I155" s="153">
        <v>7</v>
      </c>
    </row>
    <row r="156" spans="1:9">
      <c r="A156" s="148">
        <v>256</v>
      </c>
      <c r="B156" s="148" t="s">
        <v>37</v>
      </c>
      <c r="C156" s="148" t="s">
        <v>489</v>
      </c>
      <c r="D156" s="148" t="s">
        <v>481</v>
      </c>
      <c r="E156" s="148" t="s">
        <v>358</v>
      </c>
      <c r="F156" s="148" t="s">
        <v>354</v>
      </c>
      <c r="G156" s="148" t="s">
        <v>355</v>
      </c>
      <c r="H156" s="149" t="s">
        <v>482</v>
      </c>
      <c r="I156" s="153">
        <v>8</v>
      </c>
    </row>
    <row r="157" spans="1:9">
      <c r="A157" s="148">
        <v>24</v>
      </c>
      <c r="B157" s="148" t="s">
        <v>61</v>
      </c>
      <c r="C157" s="148" t="s">
        <v>480</v>
      </c>
      <c r="D157" s="148" t="s">
        <v>481</v>
      </c>
      <c r="E157" s="148" t="s">
        <v>358</v>
      </c>
      <c r="F157" s="148" t="s">
        <v>354</v>
      </c>
      <c r="G157" s="148" t="s">
        <v>355</v>
      </c>
      <c r="H157" s="149" t="s">
        <v>490</v>
      </c>
      <c r="I157" s="154">
        <v>1</v>
      </c>
    </row>
    <row r="158" spans="1:9">
      <c r="A158" s="148">
        <v>55</v>
      </c>
      <c r="B158" s="148" t="s">
        <v>367</v>
      </c>
      <c r="C158" s="148" t="s">
        <v>483</v>
      </c>
      <c r="D158" s="148" t="s">
        <v>481</v>
      </c>
      <c r="E158" s="148" t="s">
        <v>358</v>
      </c>
      <c r="F158" s="148" t="s">
        <v>354</v>
      </c>
      <c r="G158" s="148" t="s">
        <v>355</v>
      </c>
      <c r="H158" s="149" t="s">
        <v>490</v>
      </c>
      <c r="I158" s="154">
        <v>2</v>
      </c>
    </row>
    <row r="159" spans="1:9">
      <c r="A159" s="148">
        <v>80</v>
      </c>
      <c r="B159" s="148" t="s">
        <v>365</v>
      </c>
      <c r="C159" s="148" t="s">
        <v>484</v>
      </c>
      <c r="D159" s="148" t="s">
        <v>481</v>
      </c>
      <c r="E159" s="148" t="s">
        <v>358</v>
      </c>
      <c r="F159" s="148" t="s">
        <v>354</v>
      </c>
      <c r="G159" s="148" t="s">
        <v>355</v>
      </c>
      <c r="H159" s="149" t="s">
        <v>490</v>
      </c>
      <c r="I159" s="154">
        <v>3</v>
      </c>
    </row>
    <row r="160" spans="1:9">
      <c r="A160" s="148">
        <v>82</v>
      </c>
      <c r="B160" s="148" t="s">
        <v>365</v>
      </c>
      <c r="C160" s="148" t="s">
        <v>485</v>
      </c>
      <c r="D160" s="148" t="s">
        <v>481</v>
      </c>
      <c r="E160" s="148" t="s">
        <v>358</v>
      </c>
      <c r="F160" s="148" t="s">
        <v>354</v>
      </c>
      <c r="G160" s="148" t="s">
        <v>355</v>
      </c>
      <c r="H160" s="149" t="s">
        <v>490</v>
      </c>
      <c r="I160" s="154">
        <v>4</v>
      </c>
    </row>
    <row r="161" spans="1:9">
      <c r="A161" s="148">
        <v>196</v>
      </c>
      <c r="B161" s="148" t="s">
        <v>396</v>
      </c>
      <c r="C161" s="148" t="s">
        <v>486</v>
      </c>
      <c r="D161" s="148" t="s">
        <v>481</v>
      </c>
      <c r="E161" s="148" t="s">
        <v>358</v>
      </c>
      <c r="F161" s="148" t="s">
        <v>354</v>
      </c>
      <c r="G161" s="148" t="s">
        <v>355</v>
      </c>
      <c r="H161" s="149" t="s">
        <v>490</v>
      </c>
      <c r="I161" s="154">
        <v>5</v>
      </c>
    </row>
    <row r="162" spans="1:9">
      <c r="A162" s="148">
        <v>245</v>
      </c>
      <c r="B162" s="148" t="s">
        <v>38</v>
      </c>
      <c r="C162" s="148" t="s">
        <v>487</v>
      </c>
      <c r="D162" s="148" t="s">
        <v>481</v>
      </c>
      <c r="E162" s="148" t="s">
        <v>358</v>
      </c>
      <c r="F162" s="148" t="s">
        <v>354</v>
      </c>
      <c r="G162" s="148" t="s">
        <v>355</v>
      </c>
      <c r="H162" s="149" t="s">
        <v>490</v>
      </c>
      <c r="I162" s="154">
        <v>6</v>
      </c>
    </row>
    <row r="163" spans="1:9">
      <c r="A163" s="148">
        <v>247</v>
      </c>
      <c r="B163" s="148" t="s">
        <v>38</v>
      </c>
      <c r="C163" s="148" t="s">
        <v>488</v>
      </c>
      <c r="D163" s="148" t="s">
        <v>481</v>
      </c>
      <c r="E163" s="148" t="s">
        <v>358</v>
      </c>
      <c r="F163" s="148" t="s">
        <v>354</v>
      </c>
      <c r="G163" s="148" t="s">
        <v>355</v>
      </c>
      <c r="H163" s="149" t="s">
        <v>490</v>
      </c>
      <c r="I163" s="154">
        <v>7</v>
      </c>
    </row>
    <row r="164" spans="1:9">
      <c r="A164" s="148">
        <v>255</v>
      </c>
      <c r="B164" s="148" t="s">
        <v>37</v>
      </c>
      <c r="C164" s="148" t="s">
        <v>489</v>
      </c>
      <c r="D164" s="148" t="s">
        <v>481</v>
      </c>
      <c r="E164" s="148" t="s">
        <v>358</v>
      </c>
      <c r="F164" s="148" t="s">
        <v>354</v>
      </c>
      <c r="G164" s="148" t="s">
        <v>355</v>
      </c>
      <c r="H164" s="149" t="s">
        <v>490</v>
      </c>
      <c r="I164" s="154">
        <v>8</v>
      </c>
    </row>
    <row r="165" spans="1:9">
      <c r="A165" s="148">
        <v>41</v>
      </c>
      <c r="B165" s="148" t="s">
        <v>367</v>
      </c>
      <c r="C165" s="148" t="s">
        <v>491</v>
      </c>
      <c r="D165" s="148" t="s">
        <v>481</v>
      </c>
      <c r="E165" s="148" t="s">
        <v>358</v>
      </c>
      <c r="F165" s="148" t="s">
        <v>445</v>
      </c>
      <c r="G165" s="148" t="s">
        <v>355</v>
      </c>
      <c r="H165" s="149" t="s">
        <v>492</v>
      </c>
      <c r="I165" s="153">
        <v>1</v>
      </c>
    </row>
    <row r="166" spans="1:9">
      <c r="A166" s="148">
        <v>43</v>
      </c>
      <c r="B166" s="148" t="s">
        <v>367</v>
      </c>
      <c r="C166" s="148" t="s">
        <v>493</v>
      </c>
      <c r="D166" s="148" t="s">
        <v>481</v>
      </c>
      <c r="E166" s="148" t="s">
        <v>358</v>
      </c>
      <c r="F166" s="148" t="s">
        <v>445</v>
      </c>
      <c r="G166" s="148" t="s">
        <v>355</v>
      </c>
      <c r="H166" s="149" t="s">
        <v>492</v>
      </c>
      <c r="I166" s="153">
        <v>2</v>
      </c>
    </row>
    <row r="167" spans="1:9">
      <c r="A167" s="148">
        <v>138</v>
      </c>
      <c r="B167" s="148" t="s">
        <v>36</v>
      </c>
      <c r="C167" s="148" t="s">
        <v>494</v>
      </c>
      <c r="D167" s="148" t="s">
        <v>481</v>
      </c>
      <c r="E167" s="148" t="s">
        <v>385</v>
      </c>
      <c r="F167" s="148" t="s">
        <v>445</v>
      </c>
      <c r="G167" s="148" t="s">
        <v>355</v>
      </c>
      <c r="H167" s="149" t="s">
        <v>492</v>
      </c>
      <c r="I167" s="153">
        <v>3</v>
      </c>
    </row>
    <row r="168" spans="1:9">
      <c r="A168" s="148">
        <v>154</v>
      </c>
      <c r="B168" s="148" t="s">
        <v>386</v>
      </c>
      <c r="C168" s="148" t="s">
        <v>495</v>
      </c>
      <c r="D168" s="148" t="s">
        <v>481</v>
      </c>
      <c r="E168" s="148" t="s">
        <v>358</v>
      </c>
      <c r="F168" s="148" t="s">
        <v>445</v>
      </c>
      <c r="G168" s="148" t="s">
        <v>355</v>
      </c>
      <c r="H168" s="149" t="s">
        <v>492</v>
      </c>
      <c r="I168" s="153">
        <v>4</v>
      </c>
    </row>
    <row r="169" spans="1:9">
      <c r="A169" s="148">
        <v>157</v>
      </c>
      <c r="B169" s="148" t="s">
        <v>389</v>
      </c>
      <c r="C169" s="148" t="s">
        <v>496</v>
      </c>
      <c r="D169" s="148" t="s">
        <v>481</v>
      </c>
      <c r="E169" s="148" t="s">
        <v>358</v>
      </c>
      <c r="F169" s="148" t="s">
        <v>445</v>
      </c>
      <c r="G169" s="148" t="s">
        <v>355</v>
      </c>
      <c r="H169" s="149" t="s">
        <v>492</v>
      </c>
      <c r="I169" s="153">
        <v>5</v>
      </c>
    </row>
    <row r="170" spans="1:9">
      <c r="A170" s="148">
        <v>159</v>
      </c>
      <c r="B170" s="148" t="s">
        <v>389</v>
      </c>
      <c r="C170" s="148" t="s">
        <v>497</v>
      </c>
      <c r="D170" s="148" t="s">
        <v>481</v>
      </c>
      <c r="E170" s="148" t="s">
        <v>358</v>
      </c>
      <c r="F170" s="148" t="s">
        <v>445</v>
      </c>
      <c r="G170" s="148" t="s">
        <v>355</v>
      </c>
      <c r="H170" s="149" t="s">
        <v>492</v>
      </c>
      <c r="I170" s="153">
        <v>6</v>
      </c>
    </row>
    <row r="171" spans="1:9">
      <c r="A171" s="148">
        <v>226</v>
      </c>
      <c r="B171" s="148" t="s">
        <v>404</v>
      </c>
      <c r="C171" s="148" t="s">
        <v>498</v>
      </c>
      <c r="D171" s="148" t="s">
        <v>481</v>
      </c>
      <c r="E171" s="148" t="s">
        <v>358</v>
      </c>
      <c r="F171" s="148" t="s">
        <v>445</v>
      </c>
      <c r="G171" s="148" t="s">
        <v>355</v>
      </c>
      <c r="H171" s="149" t="s">
        <v>492</v>
      </c>
      <c r="I171" s="153">
        <v>7</v>
      </c>
    </row>
    <row r="172" spans="1:9">
      <c r="A172" s="148">
        <v>239</v>
      </c>
      <c r="B172" s="148" t="s">
        <v>38</v>
      </c>
      <c r="C172" s="148" t="s">
        <v>499</v>
      </c>
      <c r="D172" s="148" t="s">
        <v>481</v>
      </c>
      <c r="E172" s="148" t="s">
        <v>358</v>
      </c>
      <c r="F172" s="148" t="s">
        <v>445</v>
      </c>
      <c r="G172" s="148" t="s">
        <v>355</v>
      </c>
      <c r="H172" s="149" t="s">
        <v>492</v>
      </c>
      <c r="I172" s="153">
        <v>8</v>
      </c>
    </row>
    <row r="173" spans="1:9">
      <c r="A173" s="148">
        <v>241</v>
      </c>
      <c r="B173" s="148" t="s">
        <v>38</v>
      </c>
      <c r="C173" s="148" t="s">
        <v>500</v>
      </c>
      <c r="D173" s="148" t="s">
        <v>481</v>
      </c>
      <c r="E173" s="148" t="s">
        <v>358</v>
      </c>
      <c r="F173" s="148" t="s">
        <v>445</v>
      </c>
      <c r="G173" s="148" t="s">
        <v>355</v>
      </c>
      <c r="H173" s="149" t="s">
        <v>492</v>
      </c>
      <c r="I173" s="153">
        <v>9</v>
      </c>
    </row>
    <row r="174" spans="1:9">
      <c r="A174" s="148">
        <v>42</v>
      </c>
      <c r="B174" s="148" t="s">
        <v>367</v>
      </c>
      <c r="C174" s="148" t="s">
        <v>491</v>
      </c>
      <c r="D174" s="148" t="s">
        <v>481</v>
      </c>
      <c r="E174" s="148" t="s">
        <v>358</v>
      </c>
      <c r="F174" s="148" t="s">
        <v>445</v>
      </c>
      <c r="G174" s="148" t="s">
        <v>355</v>
      </c>
      <c r="H174" s="149" t="s">
        <v>501</v>
      </c>
      <c r="I174" s="150">
        <v>1</v>
      </c>
    </row>
    <row r="175" spans="1:9">
      <c r="A175" s="148">
        <v>44</v>
      </c>
      <c r="B175" s="148" t="s">
        <v>367</v>
      </c>
      <c r="C175" s="148" t="s">
        <v>493</v>
      </c>
      <c r="D175" s="148" t="s">
        <v>481</v>
      </c>
      <c r="E175" s="148" t="s">
        <v>358</v>
      </c>
      <c r="F175" s="148" t="s">
        <v>445</v>
      </c>
      <c r="G175" s="148" t="s">
        <v>355</v>
      </c>
      <c r="H175" s="149" t="s">
        <v>501</v>
      </c>
      <c r="I175" s="150">
        <v>2</v>
      </c>
    </row>
    <row r="176" spans="1:9">
      <c r="A176" s="148">
        <v>139</v>
      </c>
      <c r="B176" s="148" t="s">
        <v>36</v>
      </c>
      <c r="C176" s="148" t="s">
        <v>494</v>
      </c>
      <c r="D176" s="148" t="s">
        <v>481</v>
      </c>
      <c r="E176" s="148" t="s">
        <v>385</v>
      </c>
      <c r="F176" s="148" t="s">
        <v>445</v>
      </c>
      <c r="G176" s="148" t="s">
        <v>355</v>
      </c>
      <c r="H176" s="149" t="s">
        <v>501</v>
      </c>
      <c r="I176" s="150">
        <v>3</v>
      </c>
    </row>
    <row r="177" spans="1:9">
      <c r="A177" s="148">
        <v>155</v>
      </c>
      <c r="B177" s="148" t="s">
        <v>386</v>
      </c>
      <c r="C177" s="148" t="s">
        <v>495</v>
      </c>
      <c r="D177" s="148" t="s">
        <v>481</v>
      </c>
      <c r="E177" s="148" t="s">
        <v>358</v>
      </c>
      <c r="F177" s="148" t="s">
        <v>445</v>
      </c>
      <c r="G177" s="148" t="s">
        <v>355</v>
      </c>
      <c r="H177" s="149" t="s">
        <v>501</v>
      </c>
      <c r="I177" s="150">
        <v>4</v>
      </c>
    </row>
    <row r="178" spans="1:9">
      <c r="A178" s="148">
        <v>158</v>
      </c>
      <c r="B178" s="148" t="s">
        <v>389</v>
      </c>
      <c r="C178" s="148" t="s">
        <v>496</v>
      </c>
      <c r="D178" s="148" t="s">
        <v>481</v>
      </c>
      <c r="E178" s="148" t="s">
        <v>358</v>
      </c>
      <c r="F178" s="148" t="s">
        <v>445</v>
      </c>
      <c r="G178" s="148" t="s">
        <v>355</v>
      </c>
      <c r="H178" s="149" t="s">
        <v>501</v>
      </c>
      <c r="I178" s="150">
        <v>5</v>
      </c>
    </row>
    <row r="179" spans="1:9">
      <c r="A179" s="148">
        <v>160</v>
      </c>
      <c r="B179" s="148" t="s">
        <v>389</v>
      </c>
      <c r="C179" s="148" t="s">
        <v>497</v>
      </c>
      <c r="D179" s="148" t="s">
        <v>481</v>
      </c>
      <c r="E179" s="148" t="s">
        <v>358</v>
      </c>
      <c r="F179" s="148" t="s">
        <v>445</v>
      </c>
      <c r="G179" s="148" t="s">
        <v>355</v>
      </c>
      <c r="H179" s="149" t="s">
        <v>501</v>
      </c>
      <c r="I179" s="150">
        <v>6</v>
      </c>
    </row>
    <row r="180" spans="1:9">
      <c r="A180" s="148">
        <v>227</v>
      </c>
      <c r="B180" s="148" t="s">
        <v>404</v>
      </c>
      <c r="C180" s="148" t="s">
        <v>498</v>
      </c>
      <c r="D180" s="148" t="s">
        <v>481</v>
      </c>
      <c r="E180" s="148" t="s">
        <v>358</v>
      </c>
      <c r="F180" s="148" t="s">
        <v>445</v>
      </c>
      <c r="G180" s="148" t="s">
        <v>355</v>
      </c>
      <c r="H180" s="149" t="s">
        <v>501</v>
      </c>
      <c r="I180" s="150">
        <v>7</v>
      </c>
    </row>
    <row r="181" spans="1:9">
      <c r="A181" s="148">
        <v>240</v>
      </c>
      <c r="B181" s="148" t="s">
        <v>38</v>
      </c>
      <c r="C181" s="148" t="s">
        <v>499</v>
      </c>
      <c r="D181" s="148" t="s">
        <v>481</v>
      </c>
      <c r="E181" s="148" t="s">
        <v>358</v>
      </c>
      <c r="F181" s="148" t="s">
        <v>445</v>
      </c>
      <c r="G181" s="148" t="s">
        <v>355</v>
      </c>
      <c r="H181" s="149" t="s">
        <v>501</v>
      </c>
      <c r="I181" s="150">
        <v>8</v>
      </c>
    </row>
    <row r="182" spans="1:9">
      <c r="A182" s="148">
        <v>242</v>
      </c>
      <c r="B182" s="148" t="s">
        <v>38</v>
      </c>
      <c r="C182" s="148" t="s">
        <v>500</v>
      </c>
      <c r="D182" s="148" t="s">
        <v>481</v>
      </c>
      <c r="E182" s="148" t="s">
        <v>358</v>
      </c>
      <c r="F182" s="148" t="s">
        <v>445</v>
      </c>
      <c r="G182" s="148" t="s">
        <v>355</v>
      </c>
      <c r="H182" s="149" t="s">
        <v>501</v>
      </c>
      <c r="I182" s="150">
        <v>9</v>
      </c>
    </row>
    <row r="183" spans="1:9">
      <c r="A183" s="148">
        <v>161</v>
      </c>
      <c r="B183" s="148" t="s">
        <v>389</v>
      </c>
      <c r="C183" s="148" t="s">
        <v>438</v>
      </c>
      <c r="D183" s="148" t="s">
        <v>352</v>
      </c>
      <c r="E183" s="148" t="s">
        <v>358</v>
      </c>
      <c r="F183" s="148" t="s">
        <v>354</v>
      </c>
      <c r="G183" s="148" t="s">
        <v>355</v>
      </c>
      <c r="H183" s="149" t="s">
        <v>502</v>
      </c>
      <c r="I183" s="150"/>
    </row>
    <row r="184" spans="1:9">
      <c r="A184" s="148">
        <v>165</v>
      </c>
      <c r="B184" s="148" t="s">
        <v>389</v>
      </c>
      <c r="C184" s="148" t="s">
        <v>460</v>
      </c>
      <c r="D184" s="148" t="s">
        <v>352</v>
      </c>
      <c r="E184" s="148" t="s">
        <v>358</v>
      </c>
      <c r="F184" s="148" t="s">
        <v>445</v>
      </c>
      <c r="G184" s="148" t="s">
        <v>355</v>
      </c>
      <c r="H184" s="149" t="s">
        <v>502</v>
      </c>
      <c r="I184" s="150"/>
    </row>
    <row r="185" spans="1:9">
      <c r="A185" s="148">
        <v>167</v>
      </c>
      <c r="B185" s="148" t="s">
        <v>389</v>
      </c>
      <c r="C185" s="148" t="s">
        <v>461</v>
      </c>
      <c r="D185" s="148" t="s">
        <v>352</v>
      </c>
      <c r="E185" s="148" t="s">
        <v>358</v>
      </c>
      <c r="F185" s="148" t="s">
        <v>445</v>
      </c>
      <c r="G185" s="148" t="s">
        <v>355</v>
      </c>
      <c r="H185" s="149" t="s">
        <v>502</v>
      </c>
      <c r="I185" s="150"/>
    </row>
    <row r="186" spans="1:9">
      <c r="A186" s="148">
        <v>171</v>
      </c>
      <c r="B186" s="148" t="s">
        <v>389</v>
      </c>
      <c r="C186" s="148" t="s">
        <v>508</v>
      </c>
      <c r="D186" s="148" t="s">
        <v>352</v>
      </c>
      <c r="E186" s="148" t="s">
        <v>358</v>
      </c>
      <c r="F186" s="148" t="s">
        <v>445</v>
      </c>
      <c r="G186" s="148" t="s">
        <v>355</v>
      </c>
      <c r="H186" s="149" t="s">
        <v>502</v>
      </c>
      <c r="I186" s="150"/>
    </row>
    <row r="187" spans="1:9">
      <c r="A187" s="148">
        <v>172</v>
      </c>
      <c r="B187" s="148" t="s">
        <v>389</v>
      </c>
      <c r="C187" s="148" t="s">
        <v>439</v>
      </c>
      <c r="D187" s="148" t="s">
        <v>352</v>
      </c>
      <c r="E187" s="148" t="s">
        <v>358</v>
      </c>
      <c r="F187" s="148" t="s">
        <v>354</v>
      </c>
      <c r="G187" s="148" t="s">
        <v>355</v>
      </c>
      <c r="H187" s="149" t="s">
        <v>502</v>
      </c>
      <c r="I187" s="150"/>
    </row>
    <row r="188" spans="1:9">
      <c r="A188" s="148">
        <v>1</v>
      </c>
      <c r="B188" s="148" t="s">
        <v>350</v>
      </c>
      <c r="C188" s="148" t="s">
        <v>357</v>
      </c>
      <c r="D188" s="148" t="s">
        <v>352</v>
      </c>
      <c r="E188" s="148" t="s">
        <v>358</v>
      </c>
      <c r="F188" s="148" t="s">
        <v>354</v>
      </c>
      <c r="G188" s="148" t="s">
        <v>355</v>
      </c>
      <c r="H188" s="149" t="s">
        <v>502</v>
      </c>
      <c r="I188" s="150"/>
    </row>
    <row r="189" spans="1:9">
      <c r="A189" s="148">
        <v>2</v>
      </c>
      <c r="B189" s="148" t="s">
        <v>350</v>
      </c>
      <c r="C189" s="148" t="s">
        <v>415</v>
      </c>
      <c r="D189" s="148" t="s">
        <v>352</v>
      </c>
      <c r="E189" s="148" t="s">
        <v>353</v>
      </c>
      <c r="F189" s="148" t="s">
        <v>354</v>
      </c>
      <c r="G189" s="148" t="s">
        <v>355</v>
      </c>
      <c r="H189" s="149" t="s">
        <v>502</v>
      </c>
      <c r="I189" s="150"/>
    </row>
    <row r="190" spans="1:9">
      <c r="A190" s="148">
        <v>3</v>
      </c>
      <c r="B190" s="148" t="s">
        <v>350</v>
      </c>
      <c r="C190" s="148" t="s">
        <v>351</v>
      </c>
      <c r="D190" s="148" t="s">
        <v>352</v>
      </c>
      <c r="E190" s="148" t="s">
        <v>353</v>
      </c>
      <c r="F190" s="148" t="s">
        <v>354</v>
      </c>
      <c r="G190" s="148" t="s">
        <v>355</v>
      </c>
      <c r="H190" s="149" t="s">
        <v>502</v>
      </c>
      <c r="I190" s="150"/>
    </row>
    <row r="191" spans="1:9">
      <c r="A191" s="148">
        <v>4</v>
      </c>
      <c r="B191" s="148" t="s">
        <v>350</v>
      </c>
      <c r="C191" s="148" t="s">
        <v>503</v>
      </c>
      <c r="D191" s="148" t="s">
        <v>352</v>
      </c>
      <c r="E191" s="148" t="s">
        <v>353</v>
      </c>
      <c r="F191" s="148" t="s">
        <v>354</v>
      </c>
      <c r="G191" s="148" t="s">
        <v>355</v>
      </c>
      <c r="H191" s="149" t="s">
        <v>502</v>
      </c>
      <c r="I191" s="150"/>
    </row>
    <row r="192" spans="1:9">
      <c r="A192" s="148">
        <v>93</v>
      </c>
      <c r="B192" s="148" t="s">
        <v>386</v>
      </c>
      <c r="C192" s="148" t="s">
        <v>387</v>
      </c>
      <c r="D192" s="148" t="s">
        <v>352</v>
      </c>
      <c r="E192" s="148" t="s">
        <v>358</v>
      </c>
      <c r="F192" s="148" t="s">
        <v>354</v>
      </c>
      <c r="G192" s="148" t="s">
        <v>355</v>
      </c>
      <c r="H192" s="149" t="s">
        <v>502</v>
      </c>
      <c r="I192" s="150"/>
    </row>
    <row r="193" spans="1:9">
      <c r="A193" s="148">
        <v>94</v>
      </c>
      <c r="B193" s="148" t="s">
        <v>386</v>
      </c>
      <c r="C193" s="148" t="s">
        <v>436</v>
      </c>
      <c r="D193" s="148" t="s">
        <v>352</v>
      </c>
      <c r="E193" s="148" t="s">
        <v>375</v>
      </c>
      <c r="F193" s="148" t="s">
        <v>354</v>
      </c>
      <c r="G193" s="148" t="s">
        <v>355</v>
      </c>
      <c r="H193" s="149" t="s">
        <v>502</v>
      </c>
      <c r="I193" s="150"/>
    </row>
    <row r="194" spans="1:9">
      <c r="A194" s="148">
        <v>95</v>
      </c>
      <c r="B194" s="148" t="s">
        <v>386</v>
      </c>
      <c r="C194" s="148" t="s">
        <v>459</v>
      </c>
      <c r="D194" s="148" t="s">
        <v>352</v>
      </c>
      <c r="E194" s="148" t="s">
        <v>358</v>
      </c>
      <c r="F194" s="148" t="s">
        <v>445</v>
      </c>
      <c r="G194" s="148" t="s">
        <v>355</v>
      </c>
      <c r="H194" s="149" t="s">
        <v>502</v>
      </c>
      <c r="I194" s="150"/>
    </row>
    <row r="195" spans="1:9">
      <c r="A195" s="148">
        <v>96</v>
      </c>
      <c r="B195" s="148" t="s">
        <v>386</v>
      </c>
      <c r="C195" s="148" t="s">
        <v>437</v>
      </c>
      <c r="D195" s="148" t="s">
        <v>352</v>
      </c>
      <c r="E195" s="148" t="s">
        <v>358</v>
      </c>
      <c r="F195" s="148" t="s">
        <v>354</v>
      </c>
      <c r="G195" s="148" t="s">
        <v>355</v>
      </c>
      <c r="H195" s="149" t="s">
        <v>502</v>
      </c>
      <c r="I195" s="150"/>
    </row>
    <row r="196" spans="1:9">
      <c r="A196" s="148">
        <v>97</v>
      </c>
      <c r="B196" s="148" t="s">
        <v>386</v>
      </c>
      <c r="C196" s="148" t="s">
        <v>388</v>
      </c>
      <c r="D196" s="148" t="s">
        <v>352</v>
      </c>
      <c r="E196" s="148" t="s">
        <v>358</v>
      </c>
      <c r="F196" s="148" t="s">
        <v>354</v>
      </c>
      <c r="G196" s="148" t="s">
        <v>355</v>
      </c>
      <c r="H196" s="149" t="s">
        <v>502</v>
      </c>
      <c r="I196" s="150"/>
    </row>
    <row r="197" spans="1:9">
      <c r="A197" s="148">
        <v>133</v>
      </c>
      <c r="B197" s="148" t="s">
        <v>36</v>
      </c>
      <c r="C197" s="148" t="s">
        <v>457</v>
      </c>
      <c r="D197" s="148" t="s">
        <v>352</v>
      </c>
      <c r="E197" s="148" t="s">
        <v>385</v>
      </c>
      <c r="F197" s="148" t="s">
        <v>445</v>
      </c>
      <c r="G197" s="148" t="s">
        <v>355</v>
      </c>
      <c r="H197" s="149" t="s">
        <v>502</v>
      </c>
      <c r="I197" s="150"/>
    </row>
    <row r="198" spans="1:9">
      <c r="A198" s="148">
        <v>136</v>
      </c>
      <c r="B198" s="148" t="s">
        <v>36</v>
      </c>
      <c r="C198" s="148" t="s">
        <v>434</v>
      </c>
      <c r="D198" s="148" t="s">
        <v>352</v>
      </c>
      <c r="E198" s="148" t="s">
        <v>358</v>
      </c>
      <c r="F198" s="148" t="s">
        <v>354</v>
      </c>
      <c r="G198" s="148" t="s">
        <v>355</v>
      </c>
      <c r="H198" s="149" t="s">
        <v>502</v>
      </c>
      <c r="I198" s="150"/>
    </row>
    <row r="199" spans="1:9">
      <c r="A199" s="148">
        <v>140</v>
      </c>
      <c r="B199" s="148" t="s">
        <v>36</v>
      </c>
      <c r="C199" s="148" t="s">
        <v>435</v>
      </c>
      <c r="D199" s="148" t="s">
        <v>352</v>
      </c>
      <c r="E199" s="148" t="s">
        <v>358</v>
      </c>
      <c r="F199" s="148" t="s">
        <v>354</v>
      </c>
      <c r="G199" s="148" t="s">
        <v>355</v>
      </c>
      <c r="H199" s="149" t="s">
        <v>502</v>
      </c>
      <c r="I199" s="150"/>
    </row>
    <row r="200" spans="1:9">
      <c r="A200" s="148">
        <v>144</v>
      </c>
      <c r="B200" s="148" t="s">
        <v>36</v>
      </c>
      <c r="C200" s="148" t="s">
        <v>507</v>
      </c>
      <c r="D200" s="148" t="s">
        <v>352</v>
      </c>
      <c r="E200" s="148" t="s">
        <v>358</v>
      </c>
      <c r="F200" s="148" t="s">
        <v>354</v>
      </c>
      <c r="G200" s="148" t="s">
        <v>355</v>
      </c>
      <c r="H200" s="149" t="s">
        <v>502</v>
      </c>
      <c r="I200" s="150"/>
    </row>
    <row r="201" spans="1:9">
      <c r="A201" s="148">
        <v>146</v>
      </c>
      <c r="B201" s="148" t="s">
        <v>36</v>
      </c>
      <c r="C201" s="148" t="s">
        <v>383</v>
      </c>
      <c r="D201" s="148" t="s">
        <v>352</v>
      </c>
      <c r="E201" s="148" t="s">
        <v>358</v>
      </c>
      <c r="F201" s="148" t="s">
        <v>354</v>
      </c>
      <c r="G201" s="148" t="s">
        <v>355</v>
      </c>
      <c r="H201" s="149" t="s">
        <v>502</v>
      </c>
      <c r="I201" s="150"/>
    </row>
    <row r="202" spans="1:9">
      <c r="A202" s="148">
        <v>147</v>
      </c>
      <c r="B202" s="148" t="s">
        <v>36</v>
      </c>
      <c r="C202" s="148" t="s">
        <v>384</v>
      </c>
      <c r="D202" s="148" t="s">
        <v>352</v>
      </c>
      <c r="E202" s="148" t="s">
        <v>385</v>
      </c>
      <c r="F202" s="148" t="s">
        <v>354</v>
      </c>
      <c r="G202" s="148" t="s">
        <v>355</v>
      </c>
      <c r="H202" s="149" t="s">
        <v>502</v>
      </c>
      <c r="I202" s="150"/>
    </row>
    <row r="203" spans="1:9">
      <c r="A203" s="148">
        <v>39</v>
      </c>
      <c r="B203" s="148" t="s">
        <v>367</v>
      </c>
      <c r="C203" s="148" t="s">
        <v>368</v>
      </c>
      <c r="D203" s="148" t="s">
        <v>352</v>
      </c>
      <c r="E203" s="148" t="s">
        <v>358</v>
      </c>
      <c r="F203" s="148" t="s">
        <v>354</v>
      </c>
      <c r="G203" s="148" t="s">
        <v>355</v>
      </c>
      <c r="H203" s="149" t="s">
        <v>502</v>
      </c>
      <c r="I203" s="150"/>
    </row>
    <row r="204" spans="1:9">
      <c r="A204" s="148">
        <v>45</v>
      </c>
      <c r="B204" s="148" t="s">
        <v>367</v>
      </c>
      <c r="C204" s="148" t="s">
        <v>449</v>
      </c>
      <c r="D204" s="148" t="s">
        <v>352</v>
      </c>
      <c r="E204" s="148" t="s">
        <v>358</v>
      </c>
      <c r="F204" s="148" t="s">
        <v>445</v>
      </c>
      <c r="G204" s="148" t="s">
        <v>355</v>
      </c>
      <c r="H204" s="149" t="s">
        <v>502</v>
      </c>
      <c r="I204" s="150"/>
    </row>
    <row r="205" spans="1:9">
      <c r="A205" s="148">
        <v>48</v>
      </c>
      <c r="B205" s="148" t="s">
        <v>367</v>
      </c>
      <c r="C205" s="148" t="s">
        <v>421</v>
      </c>
      <c r="D205" s="148" t="s">
        <v>352</v>
      </c>
      <c r="E205" s="148" t="s">
        <v>358</v>
      </c>
      <c r="F205" s="148" t="s">
        <v>354</v>
      </c>
      <c r="G205" s="148" t="s">
        <v>355</v>
      </c>
      <c r="H205" s="149" t="s">
        <v>502</v>
      </c>
      <c r="I205" s="150"/>
    </row>
    <row r="206" spans="1:9">
      <c r="A206" s="148">
        <v>50</v>
      </c>
      <c r="B206" s="148" t="s">
        <v>367</v>
      </c>
      <c r="C206" s="148" t="s">
        <v>369</v>
      </c>
      <c r="D206" s="148" t="s">
        <v>352</v>
      </c>
      <c r="E206" s="148" t="s">
        <v>358</v>
      </c>
      <c r="F206" s="148" t="s">
        <v>354</v>
      </c>
      <c r="G206" s="148" t="s">
        <v>355</v>
      </c>
      <c r="H206" s="149" t="s">
        <v>502</v>
      </c>
      <c r="I206" s="150"/>
    </row>
    <row r="207" spans="1:9">
      <c r="A207" s="148">
        <v>53</v>
      </c>
      <c r="B207" s="148" t="s">
        <v>367</v>
      </c>
      <c r="C207" s="148" t="s">
        <v>483</v>
      </c>
      <c r="D207" s="148" t="s">
        <v>481</v>
      </c>
      <c r="E207" s="148" t="s">
        <v>358</v>
      </c>
      <c r="F207" s="148" t="s">
        <v>354</v>
      </c>
      <c r="G207" s="148" t="s">
        <v>355</v>
      </c>
      <c r="H207" s="149" t="s">
        <v>502</v>
      </c>
      <c r="I207" s="150"/>
    </row>
    <row r="208" spans="1:9">
      <c r="A208" s="148">
        <v>197</v>
      </c>
      <c r="B208" s="148" t="s">
        <v>396</v>
      </c>
      <c r="C208" s="148" t="s">
        <v>440</v>
      </c>
      <c r="D208" s="148" t="s">
        <v>352</v>
      </c>
      <c r="E208" s="148" t="s">
        <v>358</v>
      </c>
      <c r="F208" s="148" t="s">
        <v>354</v>
      </c>
      <c r="G208" s="148" t="s">
        <v>355</v>
      </c>
      <c r="H208" s="149" t="s">
        <v>502</v>
      </c>
      <c r="I208" s="150"/>
    </row>
    <row r="209" spans="1:9">
      <c r="A209" s="148">
        <v>199</v>
      </c>
      <c r="B209" s="148" t="s">
        <v>396</v>
      </c>
      <c r="C209" s="148" t="s">
        <v>397</v>
      </c>
      <c r="D209" s="148" t="s">
        <v>352</v>
      </c>
      <c r="E209" s="148" t="s">
        <v>358</v>
      </c>
      <c r="F209" s="148" t="s">
        <v>354</v>
      </c>
      <c r="G209" s="148" t="s">
        <v>355</v>
      </c>
      <c r="H209" s="149" t="s">
        <v>502</v>
      </c>
      <c r="I209" s="150"/>
    </row>
    <row r="210" spans="1:9">
      <c r="A210" s="148">
        <v>202</v>
      </c>
      <c r="B210" s="148" t="s">
        <v>396</v>
      </c>
      <c r="C210" s="148" t="s">
        <v>398</v>
      </c>
      <c r="D210" s="148" t="s">
        <v>352</v>
      </c>
      <c r="E210" s="148" t="s">
        <v>358</v>
      </c>
      <c r="F210" s="148" t="s">
        <v>354</v>
      </c>
      <c r="G210" s="148" t="s">
        <v>355</v>
      </c>
      <c r="H210" s="149" t="s">
        <v>502</v>
      </c>
      <c r="I210" s="150"/>
    </row>
    <row r="211" spans="1:9">
      <c r="A211" s="148">
        <v>204</v>
      </c>
      <c r="B211" s="148" t="s">
        <v>396</v>
      </c>
      <c r="C211" s="148" t="s">
        <v>510</v>
      </c>
      <c r="D211" s="148" t="s">
        <v>352</v>
      </c>
      <c r="E211" s="148" t="s">
        <v>358</v>
      </c>
      <c r="F211" s="148" t="s">
        <v>354</v>
      </c>
      <c r="G211" s="148" t="s">
        <v>355</v>
      </c>
      <c r="H211" s="149" t="s">
        <v>502</v>
      </c>
      <c r="I211" s="150"/>
    </row>
    <row r="212" spans="1:9">
      <c r="A212" s="148">
        <v>205</v>
      </c>
      <c r="B212" s="148" t="s">
        <v>396</v>
      </c>
      <c r="C212" s="148" t="s">
        <v>465</v>
      </c>
      <c r="D212" s="148" t="s">
        <v>352</v>
      </c>
      <c r="E212" s="148" t="s">
        <v>358</v>
      </c>
      <c r="F212" s="148" t="s">
        <v>445</v>
      </c>
      <c r="G212" s="148" t="s">
        <v>355</v>
      </c>
      <c r="H212" s="149" t="s">
        <v>502</v>
      </c>
      <c r="I212" s="150"/>
    </row>
    <row r="213" spans="1:9">
      <c r="A213" s="148">
        <v>70</v>
      </c>
      <c r="B213" s="148" t="s">
        <v>37</v>
      </c>
      <c r="C213" s="148" t="s">
        <v>462</v>
      </c>
      <c r="D213" s="148" t="s">
        <v>352</v>
      </c>
      <c r="E213" s="148" t="s">
        <v>358</v>
      </c>
      <c r="F213" s="148" t="s">
        <v>445</v>
      </c>
      <c r="G213" s="148" t="s">
        <v>355</v>
      </c>
      <c r="H213" s="149" t="s">
        <v>502</v>
      </c>
      <c r="I213" s="150"/>
    </row>
    <row r="214" spans="1:9">
      <c r="A214" s="148">
        <v>258</v>
      </c>
      <c r="B214" s="148" t="s">
        <v>37</v>
      </c>
      <c r="C214" s="148" t="s">
        <v>463</v>
      </c>
      <c r="D214" s="148" t="s">
        <v>352</v>
      </c>
      <c r="E214" s="148" t="s">
        <v>358</v>
      </c>
      <c r="F214" s="148" t="s">
        <v>445</v>
      </c>
      <c r="G214" s="148" t="s">
        <v>355</v>
      </c>
      <c r="H214" s="149" t="s">
        <v>502</v>
      </c>
      <c r="I214" s="150"/>
    </row>
    <row r="215" spans="1:9">
      <c r="A215" s="148">
        <v>260</v>
      </c>
      <c r="B215" s="148" t="s">
        <v>37</v>
      </c>
      <c r="C215" s="148" t="s">
        <v>513</v>
      </c>
      <c r="D215" s="148" t="s">
        <v>352</v>
      </c>
      <c r="E215" s="148" t="s">
        <v>375</v>
      </c>
      <c r="F215" s="148" t="s">
        <v>354</v>
      </c>
      <c r="G215" s="148" t="s">
        <v>355</v>
      </c>
      <c r="H215" s="149" t="s">
        <v>502</v>
      </c>
      <c r="I215" s="150"/>
    </row>
    <row r="216" spans="1:9">
      <c r="A216" s="148">
        <v>262</v>
      </c>
      <c r="B216" s="148" t="s">
        <v>37</v>
      </c>
      <c r="C216" s="148" t="s">
        <v>409</v>
      </c>
      <c r="D216" s="148" t="s">
        <v>352</v>
      </c>
      <c r="E216" s="148" t="s">
        <v>358</v>
      </c>
      <c r="F216" s="148" t="s">
        <v>354</v>
      </c>
      <c r="G216" s="148" t="s">
        <v>355</v>
      </c>
      <c r="H216" s="149" t="s">
        <v>502</v>
      </c>
      <c r="I216" s="150"/>
    </row>
    <row r="217" spans="1:9">
      <c r="A217" s="148">
        <v>265</v>
      </c>
      <c r="B217" s="148" t="s">
        <v>37</v>
      </c>
      <c r="C217" s="148" t="s">
        <v>514</v>
      </c>
      <c r="D217" s="148" t="s">
        <v>352</v>
      </c>
      <c r="E217" s="148" t="s">
        <v>377</v>
      </c>
      <c r="F217" s="148" t="s">
        <v>354</v>
      </c>
      <c r="G217" s="148" t="s">
        <v>355</v>
      </c>
      <c r="H217" s="149" t="s">
        <v>502</v>
      </c>
      <c r="I217" s="150"/>
    </row>
    <row r="218" spans="1:9">
      <c r="A218" s="148">
        <v>243</v>
      </c>
      <c r="B218" s="148" t="s">
        <v>38</v>
      </c>
      <c r="C218" s="148" t="s">
        <v>487</v>
      </c>
      <c r="D218" s="148" t="s">
        <v>481</v>
      </c>
      <c r="E218" s="148" t="s">
        <v>358</v>
      </c>
      <c r="F218" s="148" t="s">
        <v>354</v>
      </c>
      <c r="G218" s="148" t="s">
        <v>355</v>
      </c>
      <c r="H218" s="149" t="s">
        <v>502</v>
      </c>
      <c r="I218" s="150"/>
    </row>
    <row r="219" spans="1:9">
      <c r="A219" s="148">
        <v>248</v>
      </c>
      <c r="B219" s="148" t="s">
        <v>38</v>
      </c>
      <c r="C219" s="148" t="s">
        <v>512</v>
      </c>
      <c r="D219" s="148" t="s">
        <v>352</v>
      </c>
      <c r="E219" s="148" t="s">
        <v>358</v>
      </c>
      <c r="F219" s="148" t="s">
        <v>354</v>
      </c>
      <c r="G219" s="148" t="s">
        <v>355</v>
      </c>
      <c r="H219" s="149" t="s">
        <v>502</v>
      </c>
      <c r="I219" s="150"/>
    </row>
    <row r="220" spans="1:9">
      <c r="A220" s="148">
        <v>249</v>
      </c>
      <c r="B220" s="148" t="s">
        <v>38</v>
      </c>
      <c r="C220" s="148" t="s">
        <v>407</v>
      </c>
      <c r="D220" s="148" t="s">
        <v>352</v>
      </c>
      <c r="E220" s="148" t="s">
        <v>358</v>
      </c>
      <c r="F220" s="148" t="s">
        <v>354</v>
      </c>
      <c r="G220" s="148" t="s">
        <v>355</v>
      </c>
      <c r="H220" s="149" t="s">
        <v>502</v>
      </c>
      <c r="I220" s="150"/>
    </row>
    <row r="221" spans="1:9">
      <c r="A221" s="148">
        <v>252</v>
      </c>
      <c r="B221" s="148" t="s">
        <v>38</v>
      </c>
      <c r="C221" s="148" t="s">
        <v>408</v>
      </c>
      <c r="D221" s="148" t="s">
        <v>352</v>
      </c>
      <c r="E221" s="148" t="s">
        <v>377</v>
      </c>
      <c r="F221" s="148" t="s">
        <v>354</v>
      </c>
      <c r="G221" s="148" t="s">
        <v>355</v>
      </c>
      <c r="H221" s="149" t="s">
        <v>502</v>
      </c>
      <c r="I221" s="150"/>
    </row>
    <row r="222" spans="1:9">
      <c r="A222" s="148">
        <v>110</v>
      </c>
      <c r="B222" s="148" t="s">
        <v>40</v>
      </c>
      <c r="C222" s="148" t="s">
        <v>379</v>
      </c>
      <c r="D222" s="148" t="s">
        <v>352</v>
      </c>
      <c r="E222" s="148" t="s">
        <v>358</v>
      </c>
      <c r="F222" s="148" t="s">
        <v>354</v>
      </c>
      <c r="G222" s="148" t="s">
        <v>355</v>
      </c>
      <c r="H222" s="149" t="s">
        <v>502</v>
      </c>
      <c r="I222" s="150"/>
    </row>
    <row r="223" spans="1:9">
      <c r="A223" s="148">
        <v>112</v>
      </c>
      <c r="B223" s="148" t="s">
        <v>40</v>
      </c>
      <c r="C223" s="148" t="s">
        <v>505</v>
      </c>
      <c r="D223" s="148" t="s">
        <v>352</v>
      </c>
      <c r="E223" s="148" t="s">
        <v>377</v>
      </c>
      <c r="F223" s="148" t="s">
        <v>354</v>
      </c>
      <c r="G223" s="148" t="s">
        <v>355</v>
      </c>
      <c r="H223" s="149" t="s">
        <v>502</v>
      </c>
      <c r="I223" s="150"/>
    </row>
    <row r="224" spans="1:9">
      <c r="A224" s="148">
        <v>113</v>
      </c>
      <c r="B224" s="148" t="s">
        <v>40</v>
      </c>
      <c r="C224" s="148" t="s">
        <v>380</v>
      </c>
      <c r="D224" s="148" t="s">
        <v>352</v>
      </c>
      <c r="E224" s="148" t="s">
        <v>358</v>
      </c>
      <c r="F224" s="148" t="s">
        <v>354</v>
      </c>
      <c r="G224" s="148" t="s">
        <v>355</v>
      </c>
      <c r="H224" s="149" t="s">
        <v>502</v>
      </c>
      <c r="I224" s="150"/>
    </row>
    <row r="225" spans="1:9">
      <c r="A225" s="148">
        <v>117</v>
      </c>
      <c r="B225" s="148" t="s">
        <v>40</v>
      </c>
      <c r="C225" s="148" t="s">
        <v>506</v>
      </c>
      <c r="D225" s="148" t="s">
        <v>352</v>
      </c>
      <c r="E225" s="148" t="s">
        <v>358</v>
      </c>
      <c r="F225" s="148" t="s">
        <v>354</v>
      </c>
      <c r="G225" s="148" t="s">
        <v>355</v>
      </c>
      <c r="H225" s="149" t="s">
        <v>502</v>
      </c>
      <c r="I225" s="150"/>
    </row>
    <row r="226" spans="1:9">
      <c r="A226" s="148">
        <v>118</v>
      </c>
      <c r="B226" s="148" t="s">
        <v>40</v>
      </c>
      <c r="C226" s="148" t="s">
        <v>454</v>
      </c>
      <c r="D226" s="148" t="s">
        <v>352</v>
      </c>
      <c r="E226" s="148" t="s">
        <v>358</v>
      </c>
      <c r="F226" s="148" t="s">
        <v>445</v>
      </c>
      <c r="G226" s="148" t="s">
        <v>355</v>
      </c>
      <c r="H226" s="149" t="s">
        <v>502</v>
      </c>
      <c r="I226" s="150"/>
    </row>
    <row r="227" spans="1:9">
      <c r="A227" s="148">
        <v>22</v>
      </c>
      <c r="B227" s="148" t="s">
        <v>61</v>
      </c>
      <c r="C227" s="148" t="s">
        <v>480</v>
      </c>
      <c r="D227" s="148" t="s">
        <v>481</v>
      </c>
      <c r="E227" s="148" t="s">
        <v>358</v>
      </c>
      <c r="F227" s="148" t="s">
        <v>354</v>
      </c>
      <c r="G227" s="148" t="s">
        <v>355</v>
      </c>
      <c r="H227" s="149" t="s">
        <v>502</v>
      </c>
      <c r="I227" s="150"/>
    </row>
    <row r="228" spans="1:9">
      <c r="A228" s="148">
        <v>25</v>
      </c>
      <c r="B228" s="148" t="s">
        <v>61</v>
      </c>
      <c r="C228" s="148" t="s">
        <v>504</v>
      </c>
      <c r="D228" s="148" t="s">
        <v>352</v>
      </c>
      <c r="E228" s="148" t="s">
        <v>358</v>
      </c>
      <c r="F228" s="148" t="s">
        <v>354</v>
      </c>
      <c r="G228" s="148" t="s">
        <v>355</v>
      </c>
      <c r="H228" s="149" t="s">
        <v>502</v>
      </c>
      <c r="I228" s="150"/>
    </row>
    <row r="229" spans="1:9">
      <c r="A229" s="148">
        <v>26</v>
      </c>
      <c r="B229" s="148" t="s">
        <v>61</v>
      </c>
      <c r="C229" s="148" t="s">
        <v>417</v>
      </c>
      <c r="D229" s="148" t="s">
        <v>352</v>
      </c>
      <c r="E229" s="148" t="s">
        <v>358</v>
      </c>
      <c r="F229" s="148" t="s">
        <v>354</v>
      </c>
      <c r="G229" s="148" t="s">
        <v>355</v>
      </c>
      <c r="H229" s="149" t="s">
        <v>502</v>
      </c>
      <c r="I229" s="150"/>
    </row>
    <row r="230" spans="1:9">
      <c r="A230" s="148">
        <v>28</v>
      </c>
      <c r="B230" s="148" t="s">
        <v>61</v>
      </c>
      <c r="C230" s="148" t="s">
        <v>361</v>
      </c>
      <c r="D230" s="148" t="s">
        <v>352</v>
      </c>
      <c r="E230" s="148" t="s">
        <v>358</v>
      </c>
      <c r="F230" s="148" t="s">
        <v>354</v>
      </c>
      <c r="G230" s="148" t="s">
        <v>355</v>
      </c>
      <c r="H230" s="149" t="s">
        <v>502</v>
      </c>
      <c r="I230" s="150"/>
    </row>
    <row r="231" spans="1:9">
      <c r="A231" s="148">
        <v>30</v>
      </c>
      <c r="B231" s="148" t="s">
        <v>61</v>
      </c>
      <c r="C231" s="148" t="s">
        <v>362</v>
      </c>
      <c r="D231" s="148" t="s">
        <v>352</v>
      </c>
      <c r="E231" s="148" t="s">
        <v>358</v>
      </c>
      <c r="F231" s="148" t="s">
        <v>354</v>
      </c>
      <c r="G231" s="148" t="s">
        <v>355</v>
      </c>
      <c r="H231" s="149" t="s">
        <v>502</v>
      </c>
      <c r="I231" s="150"/>
    </row>
    <row r="232" spans="1:9">
      <c r="A232" s="148">
        <v>121</v>
      </c>
      <c r="B232" s="148" t="s">
        <v>106</v>
      </c>
      <c r="C232" s="148" t="s">
        <v>381</v>
      </c>
      <c r="D232" s="148" t="s">
        <v>352</v>
      </c>
      <c r="E232" s="148" t="s">
        <v>358</v>
      </c>
      <c r="F232" s="148" t="s">
        <v>354</v>
      </c>
      <c r="G232" s="148" t="s">
        <v>355</v>
      </c>
      <c r="H232" s="149" t="s">
        <v>502</v>
      </c>
      <c r="I232" s="150"/>
    </row>
    <row r="233" spans="1:9">
      <c r="A233" s="148">
        <v>126</v>
      </c>
      <c r="B233" s="148" t="s">
        <v>106</v>
      </c>
      <c r="C233" s="148" t="s">
        <v>455</v>
      </c>
      <c r="D233" s="148" t="s">
        <v>352</v>
      </c>
      <c r="E233" s="148" t="s">
        <v>385</v>
      </c>
      <c r="F233" s="148" t="s">
        <v>445</v>
      </c>
      <c r="G233" s="148" t="s">
        <v>355</v>
      </c>
      <c r="H233" s="149" t="s">
        <v>502</v>
      </c>
      <c r="I233" s="150"/>
    </row>
    <row r="234" spans="1:9">
      <c r="A234" s="148">
        <v>129</v>
      </c>
      <c r="B234" s="148" t="s">
        <v>106</v>
      </c>
      <c r="C234" s="148" t="s">
        <v>456</v>
      </c>
      <c r="D234" s="148" t="s">
        <v>352</v>
      </c>
      <c r="E234" s="148" t="s">
        <v>358</v>
      </c>
      <c r="F234" s="148" t="s">
        <v>445</v>
      </c>
      <c r="G234" s="148" t="s">
        <v>355</v>
      </c>
      <c r="H234" s="149" t="s">
        <v>502</v>
      </c>
      <c r="I234" s="150"/>
    </row>
    <row r="235" spans="1:9">
      <c r="A235" s="148">
        <v>131</v>
      </c>
      <c r="B235" s="148" t="s">
        <v>106</v>
      </c>
      <c r="C235" s="148" t="s">
        <v>478</v>
      </c>
      <c r="D235" s="148" t="s">
        <v>352</v>
      </c>
      <c r="E235" s="148" t="s">
        <v>358</v>
      </c>
      <c r="F235" s="148" t="s">
        <v>445</v>
      </c>
      <c r="G235" s="148" t="s">
        <v>355</v>
      </c>
      <c r="H235" s="149" t="s">
        <v>502</v>
      </c>
      <c r="I235" s="150"/>
    </row>
    <row r="236" spans="1:9">
      <c r="A236" s="148">
        <v>36</v>
      </c>
      <c r="B236" s="148" t="s">
        <v>365</v>
      </c>
      <c r="C236" s="148" t="s">
        <v>484</v>
      </c>
      <c r="D236" s="148" t="s">
        <v>481</v>
      </c>
      <c r="E236" s="148" t="s">
        <v>358</v>
      </c>
      <c r="F236" s="148" t="s">
        <v>354</v>
      </c>
      <c r="G236" s="148" t="s">
        <v>355</v>
      </c>
      <c r="H236" s="149" t="s">
        <v>502</v>
      </c>
      <c r="I236" s="150"/>
    </row>
    <row r="237" spans="1:9">
      <c r="A237" s="148">
        <v>72</v>
      </c>
      <c r="B237" s="148" t="s">
        <v>365</v>
      </c>
      <c r="C237" s="148" t="s">
        <v>427</v>
      </c>
      <c r="D237" s="148" t="s">
        <v>352</v>
      </c>
      <c r="E237" s="148" t="s">
        <v>358</v>
      </c>
      <c r="F237" s="148" t="s">
        <v>354</v>
      </c>
      <c r="G237" s="148" t="s">
        <v>355</v>
      </c>
      <c r="H237" s="149" t="s">
        <v>502</v>
      </c>
      <c r="I237" s="150"/>
    </row>
    <row r="238" spans="1:9">
      <c r="A238" s="148">
        <v>74</v>
      </c>
      <c r="B238" s="148" t="s">
        <v>365</v>
      </c>
      <c r="C238" s="148" t="s">
        <v>428</v>
      </c>
      <c r="D238" s="148" t="s">
        <v>352</v>
      </c>
      <c r="E238" s="148" t="s">
        <v>358</v>
      </c>
      <c r="F238" s="148" t="s">
        <v>354</v>
      </c>
      <c r="G238" s="148" t="s">
        <v>355</v>
      </c>
      <c r="H238" s="149" t="s">
        <v>502</v>
      </c>
      <c r="I238" s="150"/>
    </row>
    <row r="239" spans="1:9">
      <c r="A239" s="148">
        <v>76</v>
      </c>
      <c r="B239" s="148" t="s">
        <v>365</v>
      </c>
      <c r="C239" s="148" t="s">
        <v>448</v>
      </c>
      <c r="D239" s="148" t="s">
        <v>352</v>
      </c>
      <c r="E239" s="148" t="s">
        <v>358</v>
      </c>
      <c r="F239" s="148" t="s">
        <v>445</v>
      </c>
      <c r="G239" s="148" t="s">
        <v>355</v>
      </c>
      <c r="H239" s="149" t="s">
        <v>502</v>
      </c>
      <c r="I239" s="150"/>
    </row>
    <row r="240" spans="1:9">
      <c r="A240" s="148">
        <v>78</v>
      </c>
      <c r="B240" s="148" t="s">
        <v>365</v>
      </c>
      <c r="C240" s="148" t="s">
        <v>366</v>
      </c>
      <c r="D240" s="148" t="s">
        <v>352</v>
      </c>
      <c r="E240" s="148" t="s">
        <v>353</v>
      </c>
      <c r="F240" s="148" t="s">
        <v>354</v>
      </c>
      <c r="G240" s="148" t="s">
        <v>355</v>
      </c>
      <c r="H240" s="149" t="s">
        <v>502</v>
      </c>
      <c r="I240" s="150"/>
    </row>
    <row r="241" spans="1:9">
      <c r="A241" s="148">
        <v>174</v>
      </c>
      <c r="B241" s="148" t="s">
        <v>411</v>
      </c>
      <c r="C241" s="148" t="s">
        <v>412</v>
      </c>
      <c r="D241" s="148" t="s">
        <v>352</v>
      </c>
      <c r="E241" s="148" t="s">
        <v>358</v>
      </c>
      <c r="F241" s="148" t="s">
        <v>354</v>
      </c>
      <c r="G241" s="148" t="s">
        <v>355</v>
      </c>
      <c r="H241" s="149" t="s">
        <v>502</v>
      </c>
      <c r="I241" s="150"/>
    </row>
    <row r="242" spans="1:9">
      <c r="A242" s="148">
        <v>175</v>
      </c>
      <c r="B242" s="148" t="s">
        <v>411</v>
      </c>
      <c r="C242" s="148" t="s">
        <v>443</v>
      </c>
      <c r="D242" s="148" t="s">
        <v>352</v>
      </c>
      <c r="E242" s="148" t="s">
        <v>358</v>
      </c>
      <c r="F242" s="148" t="s">
        <v>354</v>
      </c>
      <c r="G242" s="148" t="s">
        <v>355</v>
      </c>
      <c r="H242" s="149" t="s">
        <v>502</v>
      </c>
      <c r="I242" s="150"/>
    </row>
    <row r="243" spans="1:9">
      <c r="A243" s="148">
        <v>176</v>
      </c>
      <c r="B243" s="148" t="s">
        <v>411</v>
      </c>
      <c r="C243" s="148" t="s">
        <v>413</v>
      </c>
      <c r="D243" s="148" t="s">
        <v>352</v>
      </c>
      <c r="E243" s="148" t="s">
        <v>358</v>
      </c>
      <c r="F243" s="148" t="s">
        <v>354</v>
      </c>
      <c r="G243" s="148" t="s">
        <v>355</v>
      </c>
      <c r="H243" s="149" t="s">
        <v>502</v>
      </c>
      <c r="I243" s="150"/>
    </row>
    <row r="244" spans="1:9">
      <c r="A244" s="148">
        <v>177</v>
      </c>
      <c r="B244" s="148" t="s">
        <v>411</v>
      </c>
      <c r="C244" s="148" t="s">
        <v>442</v>
      </c>
      <c r="D244" s="148" t="s">
        <v>352</v>
      </c>
      <c r="E244" s="148" t="s">
        <v>358</v>
      </c>
      <c r="F244" s="148" t="s">
        <v>354</v>
      </c>
      <c r="G244" s="148" t="s">
        <v>355</v>
      </c>
      <c r="H244" s="149" t="s">
        <v>502</v>
      </c>
      <c r="I244" s="150"/>
    </row>
    <row r="245" spans="1:9">
      <c r="A245" s="148">
        <v>186</v>
      </c>
      <c r="B245" s="148" t="s">
        <v>394</v>
      </c>
      <c r="C245" s="148" t="s">
        <v>509</v>
      </c>
      <c r="D245" s="148" t="s">
        <v>352</v>
      </c>
      <c r="E245" s="148" t="s">
        <v>353</v>
      </c>
      <c r="F245" s="148" t="s">
        <v>354</v>
      </c>
      <c r="G245" s="148" t="s">
        <v>355</v>
      </c>
      <c r="H245" s="149" t="s">
        <v>502</v>
      </c>
      <c r="I245" s="150"/>
    </row>
    <row r="246" spans="1:9">
      <c r="A246" s="148">
        <v>187</v>
      </c>
      <c r="B246" s="148" t="s">
        <v>394</v>
      </c>
      <c r="C246" s="148" t="s">
        <v>414</v>
      </c>
      <c r="D246" s="148" t="s">
        <v>352</v>
      </c>
      <c r="E246" s="148" t="s">
        <v>358</v>
      </c>
      <c r="F246" s="148" t="s">
        <v>354</v>
      </c>
      <c r="G246" s="148" t="s">
        <v>355</v>
      </c>
      <c r="H246" s="149" t="s">
        <v>502</v>
      </c>
      <c r="I246" s="150"/>
    </row>
    <row r="247" spans="1:9">
      <c r="A247" s="148">
        <v>189</v>
      </c>
      <c r="B247" s="148" t="s">
        <v>394</v>
      </c>
      <c r="C247" s="148" t="s">
        <v>395</v>
      </c>
      <c r="D247" s="148" t="s">
        <v>352</v>
      </c>
      <c r="E247" s="148" t="s">
        <v>358</v>
      </c>
      <c r="F247" s="148" t="s">
        <v>354</v>
      </c>
      <c r="G247" s="148" t="s">
        <v>355</v>
      </c>
      <c r="H247" s="149" t="s">
        <v>502</v>
      </c>
      <c r="I247" s="150"/>
    </row>
    <row r="248" spans="1:9">
      <c r="A248" s="148">
        <v>191</v>
      </c>
      <c r="B248" s="148" t="s">
        <v>394</v>
      </c>
      <c r="C248" s="148" t="s">
        <v>472</v>
      </c>
      <c r="D248" s="148" t="s">
        <v>352</v>
      </c>
      <c r="E248" s="148" t="s">
        <v>358</v>
      </c>
      <c r="F248" s="148" t="s">
        <v>445</v>
      </c>
      <c r="G248" s="148" t="s">
        <v>355</v>
      </c>
      <c r="H248" s="149" t="s">
        <v>502</v>
      </c>
      <c r="I248" s="150"/>
    </row>
    <row r="249" spans="1:9">
      <c r="A249" s="148">
        <v>192</v>
      </c>
      <c r="B249" s="148" t="s">
        <v>394</v>
      </c>
      <c r="C249" s="148" t="s">
        <v>464</v>
      </c>
      <c r="D249" s="148" t="s">
        <v>352</v>
      </c>
      <c r="E249" s="148" t="s">
        <v>358</v>
      </c>
      <c r="F249" s="148" t="s">
        <v>445</v>
      </c>
      <c r="G249" s="148" t="s">
        <v>355</v>
      </c>
      <c r="H249" s="149" t="s">
        <v>502</v>
      </c>
      <c r="I249" s="150"/>
    </row>
    <row r="250" spans="1:9">
      <c r="A250" s="148">
        <v>98</v>
      </c>
      <c r="B250" s="148" t="s">
        <v>41</v>
      </c>
      <c r="C250" s="148" t="s">
        <v>376</v>
      </c>
      <c r="D250" s="148" t="s">
        <v>352</v>
      </c>
      <c r="E250" s="148" t="s">
        <v>377</v>
      </c>
      <c r="F250" s="148" t="s">
        <v>354</v>
      </c>
      <c r="G250" s="148" t="s">
        <v>355</v>
      </c>
      <c r="H250" s="149" t="s">
        <v>502</v>
      </c>
      <c r="I250" s="150"/>
    </row>
    <row r="251" spans="1:9">
      <c r="A251" s="148">
        <v>101</v>
      </c>
      <c r="B251" s="148" t="s">
        <v>41</v>
      </c>
      <c r="C251" s="148" t="s">
        <v>430</v>
      </c>
      <c r="D251" s="148" t="s">
        <v>352</v>
      </c>
      <c r="E251" s="148" t="s">
        <v>358</v>
      </c>
      <c r="F251" s="148" t="s">
        <v>354</v>
      </c>
      <c r="G251" s="148" t="s">
        <v>355</v>
      </c>
      <c r="H251" s="149" t="s">
        <v>502</v>
      </c>
      <c r="I251" s="150"/>
    </row>
    <row r="252" spans="1:9">
      <c r="A252" s="148">
        <v>104</v>
      </c>
      <c r="B252" s="148" t="s">
        <v>41</v>
      </c>
      <c r="C252" s="148" t="s">
        <v>452</v>
      </c>
      <c r="D252" s="148" t="s">
        <v>352</v>
      </c>
      <c r="E252" s="148" t="s">
        <v>385</v>
      </c>
      <c r="F252" s="148" t="s">
        <v>445</v>
      </c>
      <c r="G252" s="148" t="s">
        <v>355</v>
      </c>
      <c r="H252" s="149" t="s">
        <v>502</v>
      </c>
      <c r="I252" s="150"/>
    </row>
    <row r="253" spans="1:9">
      <c r="A253" s="148">
        <v>108</v>
      </c>
      <c r="B253" s="148" t="s">
        <v>41</v>
      </c>
      <c r="C253" s="148" t="s">
        <v>477</v>
      </c>
      <c r="D253" s="148" t="s">
        <v>352</v>
      </c>
      <c r="E253" s="148" t="s">
        <v>358</v>
      </c>
      <c r="F253" s="148" t="s">
        <v>445</v>
      </c>
      <c r="G253" s="148" t="s">
        <v>355</v>
      </c>
      <c r="H253" s="149" t="s">
        <v>502</v>
      </c>
      <c r="I253" s="150"/>
    </row>
    <row r="254" spans="1:9">
      <c r="A254" s="148">
        <v>56</v>
      </c>
      <c r="B254" s="148" t="s">
        <v>44</v>
      </c>
      <c r="C254" s="148" t="s">
        <v>476</v>
      </c>
      <c r="D254" s="148" t="s">
        <v>352</v>
      </c>
      <c r="E254" s="148" t="s">
        <v>358</v>
      </c>
      <c r="F254" s="148" t="s">
        <v>445</v>
      </c>
      <c r="G254" s="148" t="s">
        <v>355</v>
      </c>
      <c r="H254" s="149" t="s">
        <v>502</v>
      </c>
      <c r="I254" s="150"/>
    </row>
    <row r="255" spans="1:9">
      <c r="A255" s="148">
        <v>58</v>
      </c>
      <c r="B255" s="148" t="s">
        <v>44</v>
      </c>
      <c r="C255" s="148" t="s">
        <v>422</v>
      </c>
      <c r="D255" s="148" t="s">
        <v>352</v>
      </c>
      <c r="E255" s="148" t="s">
        <v>377</v>
      </c>
      <c r="F255" s="148" t="s">
        <v>423</v>
      </c>
      <c r="G255" s="148" t="s">
        <v>355</v>
      </c>
      <c r="H255" s="149" t="s">
        <v>502</v>
      </c>
      <c r="I255" s="150"/>
    </row>
    <row r="256" spans="1:9">
      <c r="A256" s="148">
        <v>60</v>
      </c>
      <c r="B256" s="148" t="s">
        <v>44</v>
      </c>
      <c r="C256" s="148" t="s">
        <v>370</v>
      </c>
      <c r="D256" s="148" t="s">
        <v>352</v>
      </c>
      <c r="E256" s="148" t="s">
        <v>358</v>
      </c>
      <c r="F256" s="148" t="s">
        <v>354</v>
      </c>
      <c r="G256" s="148" t="s">
        <v>355</v>
      </c>
      <c r="H256" s="149" t="s">
        <v>502</v>
      </c>
      <c r="I256" s="150"/>
    </row>
    <row r="257" spans="1:9">
      <c r="A257" s="148">
        <v>62</v>
      </c>
      <c r="B257" s="148" t="s">
        <v>44</v>
      </c>
      <c r="C257" s="148" t="s">
        <v>424</v>
      </c>
      <c r="D257" s="148" t="s">
        <v>352</v>
      </c>
      <c r="E257" s="148" t="s">
        <v>358</v>
      </c>
      <c r="F257" s="148" t="s">
        <v>354</v>
      </c>
      <c r="G257" s="148" t="s">
        <v>355</v>
      </c>
      <c r="H257" s="149" t="s">
        <v>502</v>
      </c>
      <c r="I257" s="150"/>
    </row>
    <row r="258" spans="1:9">
      <c r="A258" s="148">
        <v>64</v>
      </c>
      <c r="B258" s="148" t="s">
        <v>44</v>
      </c>
      <c r="C258" s="148" t="s">
        <v>371</v>
      </c>
      <c r="D258" s="148" t="s">
        <v>352</v>
      </c>
      <c r="E258" s="148" t="s">
        <v>358</v>
      </c>
      <c r="F258" s="148" t="s">
        <v>354</v>
      </c>
      <c r="G258" s="148" t="s">
        <v>355</v>
      </c>
      <c r="H258" s="149" t="s">
        <v>502</v>
      </c>
      <c r="I258" s="150"/>
    </row>
    <row r="259" spans="1:9">
      <c r="A259" s="148">
        <v>13</v>
      </c>
      <c r="B259" s="148" t="s">
        <v>45</v>
      </c>
      <c r="C259" s="148" t="s">
        <v>360</v>
      </c>
      <c r="D259" s="148" t="s">
        <v>352</v>
      </c>
      <c r="E259" s="148" t="s">
        <v>358</v>
      </c>
      <c r="F259" s="148" t="s">
        <v>354</v>
      </c>
      <c r="G259" s="148" t="s">
        <v>355</v>
      </c>
      <c r="H259" s="149" t="s">
        <v>502</v>
      </c>
      <c r="I259" s="150"/>
    </row>
    <row r="260" spans="1:9">
      <c r="A260" s="148">
        <v>14</v>
      </c>
      <c r="B260" s="148" t="s">
        <v>45</v>
      </c>
      <c r="C260" s="148" t="s">
        <v>447</v>
      </c>
      <c r="D260" s="148" t="s">
        <v>352</v>
      </c>
      <c r="E260" s="148" t="s">
        <v>358</v>
      </c>
      <c r="F260" s="148" t="s">
        <v>445</v>
      </c>
      <c r="G260" s="148" t="s">
        <v>355</v>
      </c>
      <c r="H260" s="149" t="s">
        <v>502</v>
      </c>
      <c r="I260" s="150"/>
    </row>
    <row r="261" spans="1:9">
      <c r="A261" s="148">
        <v>15</v>
      </c>
      <c r="B261" s="148" t="s">
        <v>45</v>
      </c>
      <c r="C261" s="148" t="s">
        <v>444</v>
      </c>
      <c r="D261" s="148" t="s">
        <v>352</v>
      </c>
      <c r="E261" s="148" t="s">
        <v>358</v>
      </c>
      <c r="F261" s="148" t="s">
        <v>445</v>
      </c>
      <c r="G261" s="148" t="s">
        <v>355</v>
      </c>
      <c r="H261" s="149" t="s">
        <v>502</v>
      </c>
      <c r="I261" s="150"/>
    </row>
    <row r="262" spans="1:9">
      <c r="A262" s="148">
        <v>16</v>
      </c>
      <c r="B262" s="148" t="s">
        <v>45</v>
      </c>
      <c r="C262" s="148" t="s">
        <v>359</v>
      </c>
      <c r="D262" s="148" t="s">
        <v>352</v>
      </c>
      <c r="E262" s="148" t="s">
        <v>358</v>
      </c>
      <c r="F262" s="148" t="s">
        <v>354</v>
      </c>
      <c r="G262" s="148" t="s">
        <v>355</v>
      </c>
      <c r="H262" s="149" t="s">
        <v>502</v>
      </c>
      <c r="I262" s="150"/>
    </row>
    <row r="263" spans="1:9">
      <c r="A263" s="148">
        <v>220</v>
      </c>
      <c r="B263" s="148" t="s">
        <v>404</v>
      </c>
      <c r="C263" s="148" t="s">
        <v>468</v>
      </c>
      <c r="D263" s="148" t="s">
        <v>352</v>
      </c>
      <c r="E263" s="148" t="s">
        <v>358</v>
      </c>
      <c r="F263" s="148" t="s">
        <v>445</v>
      </c>
      <c r="G263" s="148" t="s">
        <v>355</v>
      </c>
      <c r="H263" s="149" t="s">
        <v>502</v>
      </c>
      <c r="I263" s="150"/>
    </row>
    <row r="264" spans="1:9">
      <c r="A264" s="148">
        <v>223</v>
      </c>
      <c r="B264" s="148" t="s">
        <v>404</v>
      </c>
      <c r="C264" s="148" t="s">
        <v>469</v>
      </c>
      <c r="D264" s="148" t="s">
        <v>352</v>
      </c>
      <c r="E264" s="148" t="s">
        <v>358</v>
      </c>
      <c r="F264" s="148" t="s">
        <v>445</v>
      </c>
      <c r="G264" s="148" t="s">
        <v>355</v>
      </c>
      <c r="H264" s="149" t="s">
        <v>502</v>
      </c>
      <c r="I264" s="150"/>
    </row>
    <row r="265" spans="1:9">
      <c r="A265" s="148">
        <v>228</v>
      </c>
      <c r="B265" s="148" t="s">
        <v>404</v>
      </c>
      <c r="C265" s="148" t="s">
        <v>511</v>
      </c>
      <c r="D265" s="148" t="s">
        <v>352</v>
      </c>
      <c r="E265" s="148" t="s">
        <v>358</v>
      </c>
      <c r="F265" s="148" t="s">
        <v>354</v>
      </c>
      <c r="G265" s="148" t="s">
        <v>355</v>
      </c>
      <c r="H265" s="149" t="s">
        <v>502</v>
      </c>
      <c r="I265" s="150"/>
    </row>
    <row r="266" spans="1:9">
      <c r="A266" s="148">
        <v>229</v>
      </c>
      <c r="B266" s="148" t="s">
        <v>404</v>
      </c>
      <c r="C266" s="148" t="s">
        <v>405</v>
      </c>
      <c r="D266" s="148" t="s">
        <v>352</v>
      </c>
      <c r="E266" s="148" t="s">
        <v>358</v>
      </c>
      <c r="F266" s="148" t="s">
        <v>354</v>
      </c>
      <c r="G266" s="148" t="s">
        <v>355</v>
      </c>
      <c r="H266" s="149" t="s">
        <v>502</v>
      </c>
      <c r="I266" s="150"/>
    </row>
    <row r="267" spans="1:9">
      <c r="A267" s="148">
        <v>232</v>
      </c>
      <c r="B267" s="148" t="s">
        <v>404</v>
      </c>
      <c r="C267" s="148" t="s">
        <v>406</v>
      </c>
      <c r="D267" s="148" t="s">
        <v>352</v>
      </c>
      <c r="E267" s="148" t="s">
        <v>358</v>
      </c>
      <c r="F267" s="148" t="s">
        <v>354</v>
      </c>
      <c r="G267" s="148" t="s">
        <v>355</v>
      </c>
      <c r="H267" s="149" t="s">
        <v>502</v>
      </c>
      <c r="I267" s="150"/>
    </row>
    <row r="268" spans="1:9">
      <c r="A268" s="148">
        <v>178</v>
      </c>
      <c r="B268" s="148" t="s">
        <v>109</v>
      </c>
      <c r="C268" s="148" t="s">
        <v>467</v>
      </c>
      <c r="D268" s="148" t="s">
        <v>352</v>
      </c>
      <c r="E268" s="148" t="s">
        <v>358</v>
      </c>
      <c r="F268" s="148" t="s">
        <v>445</v>
      </c>
      <c r="G268" s="148" t="s">
        <v>355</v>
      </c>
      <c r="H268" s="149" t="s">
        <v>502</v>
      </c>
      <c r="I268" s="150"/>
    </row>
    <row r="269" spans="1:9">
      <c r="A269" s="148">
        <v>179</v>
      </c>
      <c r="B269" s="148" t="s">
        <v>109</v>
      </c>
      <c r="C269" s="148" t="s">
        <v>402</v>
      </c>
      <c r="D269" s="148" t="s">
        <v>352</v>
      </c>
      <c r="E269" s="148" t="s">
        <v>358</v>
      </c>
      <c r="F269" s="148" t="s">
        <v>354</v>
      </c>
      <c r="G269" s="148" t="s">
        <v>355</v>
      </c>
      <c r="H269" s="149" t="s">
        <v>502</v>
      </c>
      <c r="I269" s="150"/>
    </row>
    <row r="270" spans="1:9">
      <c r="A270" s="148">
        <v>180</v>
      </c>
      <c r="B270" s="148" t="s">
        <v>109</v>
      </c>
      <c r="C270" s="148" t="s">
        <v>403</v>
      </c>
      <c r="D270" s="148" t="s">
        <v>352</v>
      </c>
      <c r="E270" s="148" t="s">
        <v>358</v>
      </c>
      <c r="F270" s="148" t="s">
        <v>354</v>
      </c>
      <c r="G270" s="148" t="s">
        <v>355</v>
      </c>
      <c r="H270" s="149" t="s">
        <v>502</v>
      </c>
      <c r="I270" s="150"/>
    </row>
    <row r="271" spans="1:9">
      <c r="A271" s="148">
        <v>83</v>
      </c>
      <c r="B271" s="148" t="s">
        <v>111</v>
      </c>
      <c r="C271" s="148" t="s">
        <v>393</v>
      </c>
      <c r="D271" s="148" t="s">
        <v>352</v>
      </c>
      <c r="E271" s="148" t="s">
        <v>358</v>
      </c>
      <c r="F271" s="148" t="s">
        <v>354</v>
      </c>
      <c r="G271" s="148" t="s">
        <v>355</v>
      </c>
      <c r="H271" s="149" t="s">
        <v>502</v>
      </c>
      <c r="I271" s="150"/>
    </row>
    <row r="272" spans="1:9">
      <c r="A272" s="148">
        <v>84</v>
      </c>
      <c r="B272" s="148" t="s">
        <v>111</v>
      </c>
      <c r="C272" s="148" t="s">
        <v>429</v>
      </c>
      <c r="D272" s="148" t="s">
        <v>352</v>
      </c>
      <c r="E272" s="148" t="s">
        <v>358</v>
      </c>
      <c r="F272" s="148" t="s">
        <v>354</v>
      </c>
      <c r="G272" s="148" t="s">
        <v>355</v>
      </c>
      <c r="H272" s="149" t="s">
        <v>502</v>
      </c>
      <c r="I272" s="150"/>
    </row>
    <row r="273" spans="1:9">
      <c r="A273" s="148">
        <v>86</v>
      </c>
      <c r="B273" s="148" t="s">
        <v>111</v>
      </c>
      <c r="C273" s="148" t="s">
        <v>450</v>
      </c>
      <c r="D273" s="148" t="s">
        <v>352</v>
      </c>
      <c r="E273" s="148" t="s">
        <v>358</v>
      </c>
      <c r="F273" s="148" t="s">
        <v>445</v>
      </c>
      <c r="G273" s="148" t="s">
        <v>355</v>
      </c>
      <c r="H273" s="149" t="s">
        <v>502</v>
      </c>
      <c r="I273" s="150"/>
    </row>
    <row r="274" spans="1:9">
      <c r="A274" s="148">
        <v>89</v>
      </c>
      <c r="B274" s="148" t="s">
        <v>111</v>
      </c>
      <c r="C274" s="148" t="s">
        <v>451</v>
      </c>
      <c r="D274" s="148" t="s">
        <v>352</v>
      </c>
      <c r="E274" s="148" t="s">
        <v>358</v>
      </c>
      <c r="F274" s="148" t="s">
        <v>445</v>
      </c>
      <c r="G274" s="148" t="s">
        <v>355</v>
      </c>
      <c r="H274" s="149" t="s">
        <v>502</v>
      </c>
      <c r="I274" s="150"/>
    </row>
    <row r="275" spans="1:9">
      <c r="A275" s="148">
        <v>92</v>
      </c>
      <c r="B275" s="148" t="s">
        <v>111</v>
      </c>
      <c r="C275" s="148" t="s">
        <v>392</v>
      </c>
      <c r="D275" s="148" t="s">
        <v>352</v>
      </c>
      <c r="E275" s="148" t="s">
        <v>358</v>
      </c>
      <c r="F275" s="148" t="s">
        <v>354</v>
      </c>
      <c r="G275" s="148" t="s">
        <v>355</v>
      </c>
      <c r="H275" s="149" t="s">
        <v>502</v>
      </c>
      <c r="I275" s="150"/>
    </row>
  </sheetData>
  <autoFilter ref="A1:I275"/>
  <sortState ref="A183:I275">
    <sortCondition ref="B183:B275"/>
  </sortState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="70" zoomScaleNormal="70" workbookViewId="0">
      <selection activeCell="N14" sqref="N14"/>
    </sheetView>
  </sheetViews>
  <sheetFormatPr defaultRowHeight="16.5"/>
  <sheetData/>
  <phoneticPr fontId="1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="70" zoomScaleNormal="70" workbookViewId="0">
      <selection activeCell="X32" sqref="X32"/>
    </sheetView>
  </sheetViews>
  <sheetFormatPr defaultRowHeight="16.5"/>
  <sheetData>
    <row r="1" spans="1:20" ht="54" customHeight="1">
      <c r="A1" s="505" t="s">
        <v>140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</row>
    <row r="2" spans="1:20">
      <c r="A2" s="507" t="s">
        <v>141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</row>
    <row r="3" spans="1:20" ht="18" thickBot="1">
      <c r="A3" s="8"/>
      <c r="B3" s="509" t="s">
        <v>28</v>
      </c>
      <c r="C3" s="509"/>
      <c r="D3" s="509"/>
      <c r="E3" s="17" t="s">
        <v>29</v>
      </c>
      <c r="F3" s="17" t="s">
        <v>30</v>
      </c>
      <c r="G3" s="510" t="s">
        <v>5</v>
      </c>
      <c r="H3" s="510"/>
      <c r="I3" s="17" t="s">
        <v>30</v>
      </c>
      <c r="J3" s="17" t="s">
        <v>29</v>
      </c>
      <c r="K3" s="509" t="s">
        <v>28</v>
      </c>
      <c r="L3" s="509"/>
      <c r="M3" s="511"/>
      <c r="N3" s="4"/>
      <c r="O3" s="53"/>
      <c r="P3" s="53"/>
      <c r="Q3" s="53"/>
      <c r="R3" s="53"/>
      <c r="S3" s="53"/>
      <c r="T3" s="53"/>
    </row>
    <row r="5" spans="1:20">
      <c r="A5" s="53" t="s">
        <v>3</v>
      </c>
      <c r="B5" s="53" t="s">
        <v>4</v>
      </c>
      <c r="C5" s="53" t="s">
        <v>0</v>
      </c>
      <c r="D5" s="53"/>
      <c r="E5" s="53"/>
      <c r="F5" s="53"/>
      <c r="G5" s="53"/>
      <c r="H5" s="53"/>
      <c r="I5" s="53"/>
      <c r="J5" s="53"/>
      <c r="K5" s="53"/>
      <c r="L5" s="53" t="s">
        <v>0</v>
      </c>
      <c r="M5" s="53" t="s">
        <v>4</v>
      </c>
      <c r="N5" s="53" t="s">
        <v>3</v>
      </c>
    </row>
    <row r="6" spans="1:20" ht="17.25" thickBot="1">
      <c r="A6" s="481" t="s">
        <v>32</v>
      </c>
      <c r="B6" s="482"/>
      <c r="C6" s="483"/>
      <c r="D6" s="36"/>
      <c r="G6" s="53"/>
      <c r="H6" s="53"/>
      <c r="L6" s="487" t="s">
        <v>32</v>
      </c>
      <c r="M6" s="488"/>
      <c r="N6" s="488"/>
    </row>
    <row r="7" spans="1:20">
      <c r="A7" s="484"/>
      <c r="B7" s="485"/>
      <c r="C7" s="486"/>
      <c r="D7" s="37"/>
      <c r="F7" s="109"/>
      <c r="G7" s="53"/>
      <c r="H7" s="53"/>
      <c r="K7" s="38"/>
      <c r="L7" s="488"/>
      <c r="M7" s="488"/>
      <c r="N7" s="504"/>
      <c r="O7" s="3" t="s">
        <v>2</v>
      </c>
      <c r="P7" s="20" t="s">
        <v>1</v>
      </c>
      <c r="Q7" s="20" t="s">
        <v>6</v>
      </c>
      <c r="R7" s="20" t="s">
        <v>8</v>
      </c>
      <c r="S7" s="20" t="s">
        <v>9</v>
      </c>
      <c r="T7" s="110"/>
    </row>
    <row r="8" spans="1:20">
      <c r="A8" s="53"/>
      <c r="B8" s="53"/>
      <c r="C8" s="53"/>
      <c r="D8" s="39"/>
      <c r="E8" s="111"/>
      <c r="K8" s="40"/>
      <c r="L8" s="243"/>
      <c r="M8" s="243"/>
      <c r="N8" s="243"/>
      <c r="O8" s="2">
        <v>8</v>
      </c>
      <c r="P8" s="25" t="s">
        <v>142</v>
      </c>
      <c r="Q8" s="25" t="s">
        <v>143</v>
      </c>
      <c r="R8" s="30"/>
      <c r="S8" s="30"/>
      <c r="T8" s="56">
        <v>1</v>
      </c>
    </row>
    <row r="9" spans="1:20">
      <c r="D9" s="39"/>
      <c r="E9" s="41"/>
      <c r="G9" s="109"/>
      <c r="J9" s="38"/>
      <c r="K9" s="40"/>
      <c r="L9" s="228"/>
      <c r="M9" s="228"/>
      <c r="N9" s="228"/>
      <c r="O9" s="2">
        <v>2</v>
      </c>
      <c r="P9" s="25" t="s">
        <v>12</v>
      </c>
      <c r="Q9" s="25" t="s">
        <v>144</v>
      </c>
      <c r="R9" s="30"/>
      <c r="S9" s="30"/>
      <c r="T9" s="56">
        <v>2</v>
      </c>
    </row>
    <row r="10" spans="1:20">
      <c r="A10" s="489">
        <v>1</v>
      </c>
      <c r="B10" s="489" t="str">
        <f>VLOOKUP(A10,$O$7:$Q$20,2,FALSE)</f>
        <v>용인시</v>
      </c>
      <c r="C10" s="489" t="str">
        <f>VLOOKUP(A10,$O$7:$Q$20,3,FALSE)</f>
        <v>박소현</v>
      </c>
      <c r="D10" s="57"/>
      <c r="E10" s="39"/>
      <c r="J10" s="40"/>
      <c r="K10" s="36"/>
      <c r="L10" s="489" t="str">
        <f>VLOOKUP(N10,$O$7:$Q$20,3,FALSE)</f>
        <v>정희철</v>
      </c>
      <c r="M10" s="489" t="str">
        <f>VLOOKUP(N10,$O$7:$Q$20,2,FALSE)</f>
        <v>광주시</v>
      </c>
      <c r="N10" s="503">
        <v>11</v>
      </c>
      <c r="O10" s="2">
        <v>11</v>
      </c>
      <c r="P10" s="25" t="s">
        <v>12</v>
      </c>
      <c r="Q10" s="25" t="s">
        <v>145</v>
      </c>
      <c r="R10" s="30"/>
      <c r="S10" s="30"/>
      <c r="T10" s="56">
        <v>3</v>
      </c>
    </row>
    <row r="11" spans="1:20">
      <c r="A11" s="490"/>
      <c r="B11" s="490"/>
      <c r="C11" s="490"/>
      <c r="D11" s="42"/>
      <c r="E11" s="39"/>
      <c r="J11" s="40"/>
      <c r="L11" s="490"/>
      <c r="M11" s="490"/>
      <c r="N11" s="503"/>
      <c r="O11" s="2">
        <v>4</v>
      </c>
      <c r="P11" s="25" t="s">
        <v>54</v>
      </c>
      <c r="Q11" s="25" t="s">
        <v>146</v>
      </c>
      <c r="R11" s="30"/>
      <c r="S11" s="30"/>
      <c r="T11" s="56">
        <v>4</v>
      </c>
    </row>
    <row r="12" spans="1:20">
      <c r="A12" s="53"/>
      <c r="B12" s="53"/>
      <c r="C12" s="46"/>
      <c r="D12" s="495"/>
      <c r="E12" s="496"/>
      <c r="F12" s="111"/>
      <c r="J12" s="497"/>
      <c r="K12" s="495"/>
      <c r="L12" s="46"/>
      <c r="M12" s="53"/>
      <c r="N12" s="53"/>
      <c r="O12" s="2">
        <v>10</v>
      </c>
      <c r="P12" s="25" t="s">
        <v>61</v>
      </c>
      <c r="Q12" s="25" t="s">
        <v>147</v>
      </c>
      <c r="R12" s="30"/>
      <c r="S12" s="30"/>
      <c r="T12" s="56">
        <v>5</v>
      </c>
    </row>
    <row r="13" spans="1:20">
      <c r="C13" s="46"/>
      <c r="D13" s="495"/>
      <c r="E13" s="496"/>
      <c r="F13" s="41"/>
      <c r="I13" s="38"/>
      <c r="J13" s="497"/>
      <c r="K13" s="495"/>
      <c r="L13" s="46"/>
      <c r="O13" s="2">
        <v>6</v>
      </c>
      <c r="P13" s="25" t="s">
        <v>61</v>
      </c>
      <c r="Q13" s="25" t="s">
        <v>148</v>
      </c>
      <c r="R13" s="30"/>
      <c r="S13" s="30"/>
      <c r="T13" s="56">
        <v>6</v>
      </c>
    </row>
    <row r="14" spans="1:20">
      <c r="A14" s="499">
        <v>2</v>
      </c>
      <c r="B14" s="489" t="str">
        <f>VLOOKUP(A14,$O$7:$Q$20,2,FALSE)</f>
        <v>광주시</v>
      </c>
      <c r="C14" s="489" t="str">
        <f>VLOOKUP(A14,$O$7:$Q$20,3,FALSE)</f>
        <v>강형구</v>
      </c>
      <c r="E14" s="39"/>
      <c r="F14" s="39"/>
      <c r="I14" s="40"/>
      <c r="J14" s="40"/>
      <c r="L14" s="489" t="str">
        <f>VLOOKUP(N14,$O$7:$Q$20,3,FALSE)</f>
        <v>오윤정</v>
      </c>
      <c r="M14" s="489" t="str">
        <f>VLOOKUP(N14,$O$7:$Q$20,2,FALSE)</f>
        <v>안산시</v>
      </c>
      <c r="N14" s="503">
        <v>10</v>
      </c>
      <c r="O14" s="2">
        <v>3</v>
      </c>
      <c r="P14" s="25" t="s">
        <v>105</v>
      </c>
      <c r="Q14" s="25" t="s">
        <v>149</v>
      </c>
      <c r="R14" s="30"/>
      <c r="S14" s="30"/>
      <c r="T14" s="56">
        <v>7</v>
      </c>
    </row>
    <row r="15" spans="1:20">
      <c r="A15" s="500"/>
      <c r="B15" s="490"/>
      <c r="C15" s="490"/>
      <c r="D15" s="37"/>
      <c r="E15" s="39"/>
      <c r="F15" s="39"/>
      <c r="I15" s="40"/>
      <c r="J15" s="40"/>
      <c r="K15" s="38"/>
      <c r="L15" s="490"/>
      <c r="M15" s="490"/>
      <c r="N15" s="503"/>
      <c r="O15" s="2">
        <v>7</v>
      </c>
      <c r="P15" s="25" t="s">
        <v>106</v>
      </c>
      <c r="Q15" s="25" t="s">
        <v>150</v>
      </c>
      <c r="R15" s="30"/>
      <c r="S15" s="30"/>
      <c r="T15" s="56">
        <v>8</v>
      </c>
    </row>
    <row r="16" spans="1:20">
      <c r="A16" s="243"/>
      <c r="B16" s="243"/>
      <c r="C16" s="243"/>
      <c r="D16" s="43"/>
      <c r="E16" s="44"/>
      <c r="F16" s="39"/>
      <c r="G16" s="60"/>
      <c r="I16" s="40"/>
      <c r="J16" s="36"/>
      <c r="K16" s="40"/>
      <c r="L16" s="493"/>
      <c r="M16" s="493"/>
      <c r="N16" s="493"/>
      <c r="O16" s="2">
        <v>5</v>
      </c>
      <c r="P16" s="25" t="s">
        <v>106</v>
      </c>
      <c r="Q16" s="25" t="s">
        <v>151</v>
      </c>
      <c r="R16" s="30"/>
      <c r="S16" s="30"/>
      <c r="T16" s="56">
        <v>9</v>
      </c>
    </row>
    <row r="17" spans="1:20">
      <c r="A17" s="228"/>
      <c r="B17" s="228"/>
      <c r="C17" s="228"/>
      <c r="D17" s="39"/>
      <c r="F17" s="39"/>
      <c r="G17" s="40"/>
      <c r="I17" s="40"/>
      <c r="K17" s="40"/>
      <c r="L17" s="494"/>
      <c r="M17" s="494"/>
      <c r="N17" s="494"/>
      <c r="O17" s="2">
        <v>1</v>
      </c>
      <c r="P17" s="25" t="s">
        <v>41</v>
      </c>
      <c r="Q17" s="25" t="s">
        <v>152</v>
      </c>
      <c r="R17" s="30"/>
      <c r="S17" s="30"/>
      <c r="T17" s="56">
        <v>10</v>
      </c>
    </row>
    <row r="18" spans="1:20" ht="17.25" thickBot="1">
      <c r="A18" s="481" t="s">
        <v>32</v>
      </c>
      <c r="B18" s="482"/>
      <c r="C18" s="483"/>
      <c r="D18" s="57"/>
      <c r="F18" s="39"/>
      <c r="G18" s="55"/>
      <c r="H18" s="54"/>
      <c r="I18" s="40"/>
      <c r="K18" s="40"/>
      <c r="L18" s="489" t="str">
        <f>VLOOKUP(N18,$O$7:$Q$20,3,FALSE)</f>
        <v>장상석</v>
      </c>
      <c r="M18" s="489" t="str">
        <f>VLOOKUP(N18,$O$7:$Q$20,2,FALSE)</f>
        <v>의정부시</v>
      </c>
      <c r="N18" s="503">
        <v>9</v>
      </c>
      <c r="O18" s="1">
        <v>9</v>
      </c>
      <c r="P18" s="58" t="s">
        <v>44</v>
      </c>
      <c r="Q18" s="58" t="s">
        <v>153</v>
      </c>
      <c r="R18" s="58"/>
      <c r="S18" s="58"/>
      <c r="T18" s="59">
        <v>11</v>
      </c>
    </row>
    <row r="19" spans="1:20">
      <c r="A19" s="484"/>
      <c r="B19" s="485"/>
      <c r="C19" s="486"/>
      <c r="F19" s="39"/>
      <c r="I19" s="40"/>
      <c r="K19" s="41"/>
      <c r="L19" s="490"/>
      <c r="M19" s="490"/>
      <c r="N19" s="503"/>
      <c r="O19" s="53"/>
      <c r="P19" s="19"/>
      <c r="Q19" s="19"/>
      <c r="R19" s="19"/>
      <c r="S19" s="19"/>
    </row>
    <row r="20" spans="1:20" ht="20.25">
      <c r="A20" s="53"/>
      <c r="B20" s="53"/>
      <c r="C20" s="53"/>
      <c r="D20" s="46"/>
      <c r="E20" s="495"/>
      <c r="F20" s="496"/>
      <c r="G20" s="501" t="s">
        <v>14</v>
      </c>
      <c r="H20" s="502"/>
      <c r="I20" s="497"/>
      <c r="J20" s="495"/>
      <c r="K20" s="46"/>
      <c r="L20" s="53"/>
      <c r="M20" s="53"/>
      <c r="N20" s="53"/>
      <c r="O20" s="53"/>
      <c r="P20" s="19"/>
      <c r="Q20" s="19"/>
    </row>
    <row r="21" spans="1:20">
      <c r="D21" s="46"/>
      <c r="E21" s="495"/>
      <c r="F21" s="496"/>
      <c r="G21" s="241"/>
      <c r="H21" s="230"/>
      <c r="I21" s="497"/>
      <c r="J21" s="495"/>
      <c r="K21" s="46"/>
      <c r="O21" s="53"/>
      <c r="P21" s="19"/>
      <c r="Q21" s="19"/>
    </row>
    <row r="22" spans="1:20">
      <c r="A22" s="499">
        <v>3</v>
      </c>
      <c r="B22" s="489" t="str">
        <f>VLOOKUP(A22,$O$7:$Q$20,2,FALSE)</f>
        <v>안양시</v>
      </c>
      <c r="C22" s="489" t="str">
        <f>VLOOKUP(A22,$O$7:$Q$20,3,FALSE)</f>
        <v>이이순</v>
      </c>
      <c r="F22" s="39"/>
      <c r="I22" s="40"/>
      <c r="L22" s="489" t="str">
        <f>VLOOKUP(N22,$O$7:$Q$20,3,FALSE)</f>
        <v>방경학</v>
      </c>
      <c r="M22" s="489" t="str">
        <f>VLOOKUP(N22,$O$7:$Q$20,2,FALSE)</f>
        <v>광명시</v>
      </c>
      <c r="N22" s="498">
        <v>8</v>
      </c>
      <c r="O22" s="53"/>
      <c r="P22" s="19"/>
      <c r="Q22" s="19"/>
    </row>
    <row r="23" spans="1:20">
      <c r="A23" s="500"/>
      <c r="B23" s="490"/>
      <c r="C23" s="490"/>
      <c r="D23" s="37"/>
      <c r="F23" s="39"/>
      <c r="I23" s="40"/>
      <c r="K23" s="37"/>
      <c r="L23" s="490"/>
      <c r="M23" s="490"/>
      <c r="N23" s="498"/>
    </row>
    <row r="24" spans="1:20">
      <c r="A24" s="493"/>
      <c r="B24" s="493"/>
      <c r="C24" s="493"/>
      <c r="D24" s="39"/>
      <c r="E24" s="111"/>
      <c r="F24" s="39"/>
      <c r="I24" s="40"/>
      <c r="K24" s="40"/>
      <c r="L24" s="495"/>
      <c r="M24" s="495"/>
      <c r="N24" s="495"/>
      <c r="O24" s="244"/>
      <c r="P24" s="244"/>
      <c r="Q24" s="244"/>
      <c r="R24" s="244"/>
      <c r="S24" s="244"/>
      <c r="T24" s="244"/>
    </row>
    <row r="25" spans="1:20">
      <c r="A25" s="494"/>
      <c r="B25" s="494"/>
      <c r="C25" s="494"/>
      <c r="D25" s="39"/>
      <c r="E25" s="41"/>
      <c r="F25" s="39"/>
      <c r="I25" s="40"/>
      <c r="J25" s="38"/>
      <c r="K25" s="40"/>
      <c r="L25" s="495"/>
      <c r="M25" s="495"/>
      <c r="N25" s="495"/>
    </row>
    <row r="26" spans="1:20">
      <c r="A26" s="489">
        <v>4</v>
      </c>
      <c r="B26" s="489" t="str">
        <f>VLOOKUP(A26,$O$7:$Q$20,2,FALSE)</f>
        <v>수원시</v>
      </c>
      <c r="C26" s="489" t="str">
        <f>VLOOKUP(A26,$O$7:$Q$20,3,FALSE)</f>
        <v>엄의수</v>
      </c>
      <c r="D26" s="57"/>
      <c r="E26" s="39"/>
      <c r="F26" s="39"/>
      <c r="I26" s="40"/>
      <c r="J26" s="40"/>
      <c r="K26" s="57"/>
      <c r="L26" s="489" t="str">
        <f>VLOOKUP(N26,$O$7:$Q$20,3,FALSE)</f>
        <v>박상민</v>
      </c>
      <c r="M26" s="489" t="str">
        <f>VLOOKUP(N26,$O$7:$Q$20,2,FALSE)</f>
        <v>양주시</v>
      </c>
      <c r="N26" s="489">
        <v>7</v>
      </c>
    </row>
    <row r="27" spans="1:20">
      <c r="A27" s="490"/>
      <c r="B27" s="490"/>
      <c r="C27" s="490"/>
      <c r="E27" s="39"/>
      <c r="F27" s="39"/>
      <c r="I27" s="40"/>
      <c r="J27" s="40"/>
      <c r="L27" s="490"/>
      <c r="M27" s="490"/>
      <c r="N27" s="490"/>
      <c r="Q27" s="109"/>
    </row>
    <row r="28" spans="1:20">
      <c r="A28" s="53"/>
      <c r="B28" s="53"/>
      <c r="C28" s="46"/>
      <c r="D28" s="495"/>
      <c r="E28" s="496"/>
      <c r="F28" s="44"/>
      <c r="I28" s="40"/>
      <c r="J28" s="497"/>
      <c r="K28" s="495"/>
      <c r="L28" s="46"/>
      <c r="M28" s="53"/>
      <c r="N28" s="53"/>
    </row>
    <row r="29" spans="1:20">
      <c r="C29" s="46"/>
      <c r="D29" s="495"/>
      <c r="E29" s="496"/>
      <c r="F29" s="111"/>
      <c r="I29" s="27"/>
      <c r="J29" s="497"/>
      <c r="K29" s="495"/>
      <c r="L29" s="46"/>
      <c r="P29" s="109"/>
      <c r="Q29" s="65"/>
      <c r="R29" s="19"/>
      <c r="S29" s="19"/>
      <c r="T29" s="19"/>
    </row>
    <row r="30" spans="1:20">
      <c r="A30" s="489">
        <v>5</v>
      </c>
      <c r="B30" s="489" t="str">
        <f>VLOOKUP(A30,$O$7:$Q$20,2,FALSE)</f>
        <v>양주시</v>
      </c>
      <c r="C30" s="489" t="str">
        <f>VLOOKUP(A30,$O$7:$Q$20,3,FALSE)</f>
        <v>전창기</v>
      </c>
      <c r="E30" s="39"/>
      <c r="J30" s="40"/>
      <c r="L30" s="489" t="str">
        <f>VLOOKUP(N30,$O$7:$Q$20,3,FALSE)</f>
        <v>정성준</v>
      </c>
      <c r="M30" s="489" t="str">
        <f>VLOOKUP(N30,$O$7:$Q$20,2,FALSE)</f>
        <v>안산시</v>
      </c>
      <c r="N30" s="489">
        <v>6</v>
      </c>
      <c r="Q30" s="19"/>
      <c r="R30" s="19"/>
      <c r="S30" s="19"/>
      <c r="T30" s="19"/>
    </row>
    <row r="31" spans="1:20">
      <c r="A31" s="490"/>
      <c r="B31" s="490"/>
      <c r="C31" s="490"/>
      <c r="D31" s="37"/>
      <c r="E31" s="39"/>
      <c r="J31" s="40"/>
      <c r="K31" s="37"/>
      <c r="L31" s="490"/>
      <c r="M31" s="490"/>
      <c r="N31" s="490"/>
      <c r="Q31" s="19"/>
      <c r="R31" s="19"/>
      <c r="S31" s="19"/>
      <c r="T31" s="19"/>
    </row>
    <row r="32" spans="1:20" ht="20.25">
      <c r="A32" s="243"/>
      <c r="B32" s="243"/>
      <c r="C32" s="243"/>
      <c r="D32" s="39"/>
      <c r="E32" s="44"/>
      <c r="G32" s="491" t="s">
        <v>52</v>
      </c>
      <c r="H32" s="492"/>
      <c r="J32" s="36"/>
      <c r="K32" s="51"/>
      <c r="L32" s="493"/>
      <c r="M32" s="493"/>
      <c r="N32" s="493"/>
      <c r="Q32" s="19"/>
      <c r="R32" s="19"/>
      <c r="S32" s="19"/>
      <c r="T32" s="19"/>
    </row>
    <row r="33" spans="1:20">
      <c r="A33" s="228"/>
      <c r="B33" s="228"/>
      <c r="C33" s="228"/>
      <c r="D33" s="39"/>
      <c r="E33" s="111"/>
      <c r="G33" s="243"/>
      <c r="H33" s="243"/>
      <c r="K33" s="40"/>
      <c r="L33" s="494"/>
      <c r="M33" s="494"/>
      <c r="N33" s="494"/>
      <c r="Q33" s="19"/>
      <c r="R33" s="19"/>
      <c r="S33" s="19"/>
      <c r="T33" s="19"/>
    </row>
    <row r="34" spans="1:20">
      <c r="A34" s="481" t="s">
        <v>32</v>
      </c>
      <c r="B34" s="482"/>
      <c r="C34" s="483"/>
      <c r="D34" s="57"/>
      <c r="G34" s="53"/>
      <c r="H34" s="53"/>
      <c r="K34" s="36"/>
      <c r="L34" s="487" t="s">
        <v>32</v>
      </c>
      <c r="M34" s="488"/>
      <c r="N34" s="488"/>
      <c r="Q34" s="19"/>
      <c r="R34" s="19"/>
      <c r="S34" s="19"/>
      <c r="T34" s="19"/>
    </row>
    <row r="35" spans="1:20">
      <c r="A35" s="484"/>
      <c r="B35" s="485"/>
      <c r="C35" s="486"/>
      <c r="L35" s="488"/>
      <c r="M35" s="488"/>
      <c r="N35" s="488"/>
      <c r="Q35" s="19"/>
      <c r="R35" s="19"/>
      <c r="S35" s="19"/>
      <c r="T35" s="19"/>
    </row>
  </sheetData>
  <mergeCells count="61">
    <mergeCell ref="A6:C7"/>
    <mergeCell ref="L6:N7"/>
    <mergeCell ref="A1:N1"/>
    <mergeCell ref="A2:N2"/>
    <mergeCell ref="B3:D3"/>
    <mergeCell ref="G3:H3"/>
    <mergeCell ref="K3:M3"/>
    <mergeCell ref="L8:N9"/>
    <mergeCell ref="A10:A11"/>
    <mergeCell ref="B10:B11"/>
    <mergeCell ref="C10:C11"/>
    <mergeCell ref="L10:L11"/>
    <mergeCell ref="M10:M11"/>
    <mergeCell ref="N10:N11"/>
    <mergeCell ref="D12:E13"/>
    <mergeCell ref="J12:K13"/>
    <mergeCell ref="A14:A15"/>
    <mergeCell ref="B14:B15"/>
    <mergeCell ref="C14:C15"/>
    <mergeCell ref="M14:M15"/>
    <mergeCell ref="N14:N15"/>
    <mergeCell ref="A16:C17"/>
    <mergeCell ref="L16:N17"/>
    <mergeCell ref="A18:C19"/>
    <mergeCell ref="L18:L19"/>
    <mergeCell ref="M18:M19"/>
    <mergeCell ref="N18:N19"/>
    <mergeCell ref="L14:L15"/>
    <mergeCell ref="O24:T24"/>
    <mergeCell ref="E20:F21"/>
    <mergeCell ref="G20:H20"/>
    <mergeCell ref="I20:J21"/>
    <mergeCell ref="G21:H21"/>
    <mergeCell ref="N26:N27"/>
    <mergeCell ref="L22:L23"/>
    <mergeCell ref="M22:M23"/>
    <mergeCell ref="N22:N23"/>
    <mergeCell ref="A24:C25"/>
    <mergeCell ref="L24:N25"/>
    <mergeCell ref="A22:A23"/>
    <mergeCell ref="B22:B23"/>
    <mergeCell ref="C22:C23"/>
    <mergeCell ref="A26:A27"/>
    <mergeCell ref="B26:B27"/>
    <mergeCell ref="C26:C27"/>
    <mergeCell ref="L26:L27"/>
    <mergeCell ref="M26:M27"/>
    <mergeCell ref="D28:E29"/>
    <mergeCell ref="J28:K29"/>
    <mergeCell ref="A30:A31"/>
    <mergeCell ref="B30:B31"/>
    <mergeCell ref="C30:C31"/>
    <mergeCell ref="A34:C35"/>
    <mergeCell ref="L34:N35"/>
    <mergeCell ref="M30:M31"/>
    <mergeCell ref="N30:N31"/>
    <mergeCell ref="A32:C33"/>
    <mergeCell ref="G32:H32"/>
    <mergeCell ref="L32:N33"/>
    <mergeCell ref="G33:H33"/>
    <mergeCell ref="L30:L31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opLeftCell="A2" zoomScale="80" zoomScaleNormal="80" workbookViewId="0">
      <selection activeCell="X32" sqref="X32"/>
    </sheetView>
  </sheetViews>
  <sheetFormatPr defaultRowHeight="16.5"/>
  <sheetData>
    <row r="1" spans="1:23" ht="45.75" customHeight="1">
      <c r="A1" s="505" t="s">
        <v>154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  <c r="Q1" s="32"/>
    </row>
    <row r="2" spans="1:23" ht="20.25">
      <c r="A2" s="33" t="s">
        <v>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112"/>
    </row>
    <row r="3" spans="1:23" ht="21" thickBot="1">
      <c r="A3" s="34"/>
      <c r="B3" s="535" t="s">
        <v>27</v>
      </c>
      <c r="C3" s="535"/>
      <c r="D3" s="535"/>
      <c r="E3" s="35" t="s">
        <v>28</v>
      </c>
      <c r="F3" s="35" t="s">
        <v>29</v>
      </c>
      <c r="G3" s="35" t="s">
        <v>30</v>
      </c>
      <c r="H3" s="535" t="s">
        <v>31</v>
      </c>
      <c r="I3" s="535"/>
      <c r="J3" s="35" t="s">
        <v>30</v>
      </c>
      <c r="K3" s="35" t="s">
        <v>29</v>
      </c>
      <c r="L3" s="35" t="s">
        <v>28</v>
      </c>
      <c r="M3" s="535" t="s">
        <v>27</v>
      </c>
      <c r="N3" s="535"/>
      <c r="O3" s="535"/>
      <c r="P3" s="34"/>
      <c r="Q3" s="113"/>
      <c r="R3" s="53"/>
      <c r="S3" s="53"/>
      <c r="T3" s="53"/>
      <c r="U3" s="53"/>
      <c r="V3" s="53"/>
      <c r="W3" s="53"/>
    </row>
    <row r="4" spans="1:23">
      <c r="H4" s="244"/>
      <c r="I4" s="244"/>
      <c r="U4" s="53"/>
    </row>
    <row r="5" spans="1:23">
      <c r="A5" s="53" t="s">
        <v>3</v>
      </c>
      <c r="B5" s="53" t="s">
        <v>4</v>
      </c>
      <c r="C5" s="53" t="s">
        <v>0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 t="s">
        <v>0</v>
      </c>
      <c r="O5" s="53" t="s">
        <v>4</v>
      </c>
      <c r="P5" s="53" t="s">
        <v>3</v>
      </c>
      <c r="Q5" s="53"/>
    </row>
    <row r="6" spans="1:23">
      <c r="A6" s="512" t="s">
        <v>32</v>
      </c>
      <c r="B6" s="513"/>
      <c r="C6" s="514"/>
      <c r="D6" s="36"/>
      <c r="N6" s="512" t="s">
        <v>32</v>
      </c>
      <c r="O6" s="513"/>
      <c r="P6" s="514"/>
      <c r="Q6" s="53"/>
    </row>
    <row r="7" spans="1:23">
      <c r="A7" s="515"/>
      <c r="B7" s="516"/>
      <c r="C7" s="517"/>
      <c r="D7" s="37"/>
      <c r="M7" s="38"/>
      <c r="N7" s="515"/>
      <c r="O7" s="516"/>
      <c r="P7" s="517"/>
      <c r="Q7" s="53"/>
    </row>
    <row r="8" spans="1:23" ht="17.25" thickBot="1">
      <c r="A8" s="53"/>
      <c r="B8" s="53"/>
      <c r="C8" s="53"/>
      <c r="D8" s="39"/>
      <c r="M8" s="40"/>
      <c r="N8" s="53"/>
      <c r="O8" s="53"/>
      <c r="P8" s="53"/>
    </row>
    <row r="9" spans="1:23">
      <c r="D9" s="39"/>
      <c r="E9" s="41"/>
      <c r="L9" s="38"/>
      <c r="M9" s="40"/>
      <c r="Q9" s="53"/>
      <c r="R9" s="3" t="s">
        <v>2</v>
      </c>
      <c r="S9" s="20" t="s">
        <v>1</v>
      </c>
      <c r="T9" s="20" t="s">
        <v>6</v>
      </c>
      <c r="U9" s="20" t="s">
        <v>7</v>
      </c>
      <c r="V9" s="20" t="s">
        <v>8</v>
      </c>
      <c r="W9" s="110"/>
    </row>
    <row r="10" spans="1:23">
      <c r="A10" s="489">
        <v>1</v>
      </c>
      <c r="B10" s="489" t="e">
        <f>VLOOKUP(A10,$Q$9:S35,2,FALSE)</f>
        <v>#N/A</v>
      </c>
      <c r="C10" s="489" t="e">
        <f>VLOOKUP(A10,$Q$9:$S$34,3,FALSE)</f>
        <v>#N/A</v>
      </c>
      <c r="D10" s="57"/>
      <c r="E10" s="39"/>
      <c r="L10" s="40"/>
      <c r="M10" s="36"/>
      <c r="N10" s="489" t="e">
        <f>VLOOKUP(P10,$Q$10:$S$40,3,FALSE)</f>
        <v>#N/A</v>
      </c>
      <c r="O10" s="489" t="e">
        <f>VLOOKUP(P10,$Q$10:S41,2,FALSE)</f>
        <v>#N/A</v>
      </c>
      <c r="P10" s="489">
        <v>20</v>
      </c>
      <c r="Q10" s="53"/>
      <c r="R10" s="2">
        <v>2</v>
      </c>
      <c r="S10" s="114" t="s">
        <v>12</v>
      </c>
      <c r="T10" s="30" t="s">
        <v>155</v>
      </c>
      <c r="U10" s="114"/>
      <c r="V10" s="114"/>
      <c r="W10" s="56">
        <v>1</v>
      </c>
    </row>
    <row r="11" spans="1:23">
      <c r="A11" s="490"/>
      <c r="B11" s="490"/>
      <c r="C11" s="490"/>
      <c r="D11" s="38"/>
      <c r="E11" s="39"/>
      <c r="L11" s="40"/>
      <c r="N11" s="490"/>
      <c r="O11" s="490"/>
      <c r="P11" s="490"/>
      <c r="Q11" s="53"/>
      <c r="R11" s="2">
        <v>17</v>
      </c>
      <c r="S11" s="30" t="s">
        <v>36</v>
      </c>
      <c r="T11" s="30" t="s">
        <v>156</v>
      </c>
      <c r="U11" s="114"/>
      <c r="V11" s="114"/>
      <c r="W11" s="56">
        <v>2</v>
      </c>
    </row>
    <row r="12" spans="1:23">
      <c r="A12" s="68"/>
      <c r="B12" s="68"/>
      <c r="C12" s="519"/>
      <c r="D12" s="519"/>
      <c r="E12" s="520"/>
      <c r="L12" s="497" t="s">
        <v>33</v>
      </c>
      <c r="M12" s="495"/>
      <c r="N12" s="493"/>
      <c r="O12" s="53"/>
      <c r="P12" s="53"/>
      <c r="R12" s="2">
        <v>11</v>
      </c>
      <c r="S12" s="30" t="s">
        <v>36</v>
      </c>
      <c r="T12" s="30" t="s">
        <v>157</v>
      </c>
      <c r="U12" s="114"/>
      <c r="V12" s="114"/>
      <c r="W12" s="56">
        <v>3</v>
      </c>
    </row>
    <row r="13" spans="1:23">
      <c r="A13" s="18"/>
      <c r="B13" s="18"/>
      <c r="C13" s="519"/>
      <c r="D13" s="519"/>
      <c r="E13" s="520"/>
      <c r="F13" s="41"/>
      <c r="K13" s="38"/>
      <c r="L13" s="497"/>
      <c r="M13" s="495"/>
      <c r="N13" s="495"/>
      <c r="Q13" s="53"/>
      <c r="R13" s="2">
        <v>4</v>
      </c>
      <c r="S13" s="114" t="s">
        <v>38</v>
      </c>
      <c r="T13" s="30" t="s">
        <v>158</v>
      </c>
      <c r="U13" s="114"/>
      <c r="V13" s="114"/>
      <c r="W13" s="56">
        <v>4</v>
      </c>
    </row>
    <row r="14" spans="1:23">
      <c r="A14" s="499">
        <v>2</v>
      </c>
      <c r="B14" s="499" t="e">
        <f>VLOOKUP(A14,$Q$9:S39,2,FALSE)</f>
        <v>#N/A</v>
      </c>
      <c r="C14" s="499" t="e">
        <f>VLOOKUP(A14,$Q$9:$S$34,3,FALSE)</f>
        <v>#N/A</v>
      </c>
      <c r="D14" s="18"/>
      <c r="E14" s="12"/>
      <c r="F14" s="39"/>
      <c r="K14" s="40"/>
      <c r="L14" s="40"/>
      <c r="N14" s="489" t="e">
        <f>VLOOKUP(P14,$Q$10:$S$40,3,FALSE)</f>
        <v>#N/A</v>
      </c>
      <c r="O14" s="489" t="e">
        <f>VLOOKUP(P14,$Q$10:S40,2,FALSE)</f>
        <v>#N/A</v>
      </c>
      <c r="P14" s="489">
        <v>19</v>
      </c>
      <c r="Q14" s="53"/>
      <c r="R14" s="2">
        <v>7</v>
      </c>
      <c r="S14" s="114" t="s">
        <v>38</v>
      </c>
      <c r="T14" s="30" t="s">
        <v>159</v>
      </c>
      <c r="U14" s="114"/>
      <c r="V14" s="114"/>
      <c r="W14" s="56">
        <v>5</v>
      </c>
    </row>
    <row r="15" spans="1:23">
      <c r="A15" s="500"/>
      <c r="B15" s="500"/>
      <c r="C15" s="500"/>
      <c r="D15" s="10"/>
      <c r="E15" s="12"/>
      <c r="F15" s="39"/>
      <c r="K15" s="40"/>
      <c r="L15" s="40"/>
      <c r="M15" s="38"/>
      <c r="N15" s="490"/>
      <c r="O15" s="490"/>
      <c r="P15" s="490"/>
      <c r="Q15" s="47"/>
      <c r="R15" s="2">
        <v>19</v>
      </c>
      <c r="S15" s="114" t="s">
        <v>40</v>
      </c>
      <c r="T15" s="30" t="s">
        <v>160</v>
      </c>
      <c r="U15" s="114"/>
      <c r="V15" s="114"/>
      <c r="W15" s="56">
        <v>6</v>
      </c>
    </row>
    <row r="16" spans="1:23">
      <c r="A16" s="518" t="s">
        <v>34</v>
      </c>
      <c r="B16" s="518"/>
      <c r="C16" s="518"/>
      <c r="D16" s="62"/>
      <c r="E16" s="63"/>
      <c r="F16" s="39"/>
      <c r="K16" s="40"/>
      <c r="L16" s="36"/>
      <c r="M16" s="40"/>
      <c r="N16" s="493" t="s">
        <v>35</v>
      </c>
      <c r="O16" s="493"/>
      <c r="P16" s="493"/>
      <c r="Q16" s="47"/>
      <c r="R16" s="2">
        <v>12</v>
      </c>
      <c r="S16" s="114" t="s">
        <v>40</v>
      </c>
      <c r="T16" s="30" t="s">
        <v>161</v>
      </c>
      <c r="U16" s="114"/>
      <c r="V16" s="114"/>
      <c r="W16" s="56">
        <v>7</v>
      </c>
    </row>
    <row r="17" spans="1:23">
      <c r="A17" s="527"/>
      <c r="B17" s="527"/>
      <c r="C17" s="527"/>
      <c r="D17" s="12"/>
      <c r="E17" s="18"/>
      <c r="F17" s="39"/>
      <c r="I17" s="45"/>
      <c r="K17" s="40"/>
      <c r="M17" s="40"/>
      <c r="N17" s="494"/>
      <c r="O17" s="494"/>
      <c r="P17" s="494"/>
      <c r="Q17" s="53"/>
      <c r="R17" s="2">
        <v>3</v>
      </c>
      <c r="S17" s="114" t="s">
        <v>40</v>
      </c>
      <c r="T17" s="30" t="s">
        <v>162</v>
      </c>
      <c r="U17" s="114"/>
      <c r="V17" s="114"/>
      <c r="W17" s="56">
        <v>8</v>
      </c>
    </row>
    <row r="18" spans="1:23">
      <c r="A18" s="512" t="s">
        <v>163</v>
      </c>
      <c r="B18" s="513"/>
      <c r="C18" s="514"/>
      <c r="D18" s="57"/>
      <c r="F18" s="39"/>
      <c r="K18" s="40"/>
      <c r="M18" s="40"/>
      <c r="N18" s="512" t="s">
        <v>32</v>
      </c>
      <c r="O18" s="513"/>
      <c r="P18" s="514"/>
      <c r="Q18" s="53"/>
      <c r="R18" s="2">
        <v>16</v>
      </c>
      <c r="S18" s="114" t="s">
        <v>61</v>
      </c>
      <c r="T18" s="30" t="s">
        <v>164</v>
      </c>
      <c r="U18" s="114"/>
      <c r="V18" s="114"/>
      <c r="W18" s="56">
        <v>9</v>
      </c>
    </row>
    <row r="19" spans="1:23">
      <c r="A19" s="515"/>
      <c r="B19" s="516"/>
      <c r="C19" s="517"/>
      <c r="F19" s="39"/>
      <c r="K19" s="40"/>
      <c r="M19" s="41"/>
      <c r="N19" s="515"/>
      <c r="O19" s="516"/>
      <c r="P19" s="517"/>
      <c r="Q19" s="53"/>
      <c r="R19" s="2">
        <v>20</v>
      </c>
      <c r="S19" s="114" t="s">
        <v>61</v>
      </c>
      <c r="T19" s="30" t="s">
        <v>165</v>
      </c>
      <c r="U19" s="114"/>
      <c r="V19" s="114"/>
      <c r="W19" s="56">
        <v>10</v>
      </c>
    </row>
    <row r="20" spans="1:23">
      <c r="A20" s="53"/>
      <c r="B20" s="53"/>
      <c r="C20" s="53"/>
      <c r="D20" s="46"/>
      <c r="E20" s="495"/>
      <c r="F20" s="496"/>
      <c r="G20" s="47"/>
      <c r="H20" s="47"/>
      <c r="K20" s="497"/>
      <c r="L20" s="495"/>
      <c r="M20" s="46"/>
      <c r="N20" s="53"/>
      <c r="O20" s="53"/>
      <c r="P20" s="53"/>
      <c r="R20" s="2">
        <v>13</v>
      </c>
      <c r="S20" s="114" t="s">
        <v>61</v>
      </c>
      <c r="T20" s="30" t="s">
        <v>166</v>
      </c>
      <c r="U20" s="114"/>
      <c r="V20" s="114"/>
      <c r="W20" s="56">
        <v>11</v>
      </c>
    </row>
    <row r="21" spans="1:23">
      <c r="D21" s="46"/>
      <c r="E21" s="495"/>
      <c r="F21" s="496"/>
      <c r="G21" s="48"/>
      <c r="H21" s="47"/>
      <c r="J21" s="37"/>
      <c r="K21" s="497"/>
      <c r="L21" s="495"/>
      <c r="M21" s="46"/>
      <c r="Q21" s="53"/>
      <c r="R21" s="2">
        <v>15</v>
      </c>
      <c r="S21" s="114" t="s">
        <v>106</v>
      </c>
      <c r="T21" s="30" t="s">
        <v>167</v>
      </c>
      <c r="U21" s="114"/>
      <c r="V21" s="114"/>
      <c r="W21" s="56">
        <v>12</v>
      </c>
    </row>
    <row r="22" spans="1:23">
      <c r="A22" s="489">
        <v>3</v>
      </c>
      <c r="B22" s="489" t="e">
        <f>VLOOKUP(A22,$Q$9:S47,2,FALSE)</f>
        <v>#N/A</v>
      </c>
      <c r="C22" s="489" t="e">
        <f>VLOOKUP(A22,$Q$9:$S$34,3,FALSE)</f>
        <v>#N/A</v>
      </c>
      <c r="F22" s="39"/>
      <c r="G22" s="39"/>
      <c r="J22" s="49"/>
      <c r="K22" s="40"/>
      <c r="N22" s="489" t="e">
        <f>VLOOKUP(P22,$Q$10:$S$40,3,FALSE)</f>
        <v>#N/A</v>
      </c>
      <c r="O22" s="489" t="e">
        <f>VLOOKUP(P22,$Q$10:S47,2,FALSE)</f>
        <v>#N/A</v>
      </c>
      <c r="P22" s="489">
        <v>18</v>
      </c>
      <c r="Q22" s="53"/>
      <c r="R22" s="2">
        <v>8</v>
      </c>
      <c r="S22" s="114" t="s">
        <v>106</v>
      </c>
      <c r="T22" s="30" t="s">
        <v>168</v>
      </c>
      <c r="U22" s="114"/>
      <c r="V22" s="114"/>
      <c r="W22" s="56">
        <v>13</v>
      </c>
    </row>
    <row r="23" spans="1:23">
      <c r="A23" s="490"/>
      <c r="B23" s="490"/>
      <c r="C23" s="490"/>
      <c r="D23" s="37"/>
      <c r="F23" s="39"/>
      <c r="G23" s="39"/>
      <c r="J23" s="49"/>
      <c r="K23" s="40"/>
      <c r="M23" s="37"/>
      <c r="N23" s="490"/>
      <c r="O23" s="490"/>
      <c r="P23" s="490"/>
      <c r="Q23" s="47"/>
      <c r="R23" s="2">
        <v>5</v>
      </c>
      <c r="S23" s="114" t="s">
        <v>106</v>
      </c>
      <c r="T23" s="30" t="s">
        <v>169</v>
      </c>
      <c r="U23" s="114"/>
      <c r="V23" s="114"/>
      <c r="W23" s="56">
        <v>14</v>
      </c>
    </row>
    <row r="24" spans="1:23">
      <c r="A24" s="493" t="s">
        <v>39</v>
      </c>
      <c r="B24" s="493"/>
      <c r="C24" s="493"/>
      <c r="D24" s="39"/>
      <c r="F24" s="39"/>
      <c r="G24" s="39"/>
      <c r="J24" s="49"/>
      <c r="K24" s="40"/>
      <c r="M24" s="40"/>
      <c r="N24" s="495"/>
      <c r="O24" s="495"/>
      <c r="P24" s="495"/>
      <c r="Q24" s="47"/>
      <c r="R24" s="2">
        <v>1</v>
      </c>
      <c r="S24" s="114" t="s">
        <v>41</v>
      </c>
      <c r="T24" s="30" t="s">
        <v>170</v>
      </c>
      <c r="U24" s="114"/>
      <c r="V24" s="114"/>
      <c r="W24" s="56">
        <v>15</v>
      </c>
    </row>
    <row r="25" spans="1:23">
      <c r="A25" s="494"/>
      <c r="B25" s="494"/>
      <c r="C25" s="494"/>
      <c r="D25" s="39"/>
      <c r="E25" s="41"/>
      <c r="F25" s="39"/>
      <c r="G25" s="39"/>
      <c r="J25" s="49"/>
      <c r="K25" s="40"/>
      <c r="L25" s="37"/>
      <c r="M25" s="40"/>
      <c r="N25" s="495"/>
      <c r="O25" s="495"/>
      <c r="P25" s="495"/>
      <c r="Q25" s="53"/>
      <c r="R25" s="2">
        <v>14</v>
      </c>
      <c r="S25" s="114" t="s">
        <v>41</v>
      </c>
      <c r="T25" s="30" t="s">
        <v>171</v>
      </c>
      <c r="U25" s="114"/>
      <c r="V25" s="114"/>
      <c r="W25" s="56">
        <v>16</v>
      </c>
    </row>
    <row r="26" spans="1:23">
      <c r="A26" s="489">
        <v>4</v>
      </c>
      <c r="B26" s="489" t="e">
        <f>VLOOKUP(A26,$Q$9:S51,2,FALSE)</f>
        <v>#N/A</v>
      </c>
      <c r="C26" s="489" t="e">
        <f>VLOOKUP(A26,$Q$9:$S$34,3,FALSE)</f>
        <v>#N/A</v>
      </c>
      <c r="D26" s="57"/>
      <c r="E26" s="39"/>
      <c r="F26" s="39"/>
      <c r="G26" s="39"/>
      <c r="J26" s="49"/>
      <c r="K26" s="40"/>
      <c r="L26" s="40"/>
      <c r="M26" s="57"/>
      <c r="N26" s="489" t="e">
        <f>VLOOKUP(P26,$Q$10:$S$34,3,FALSE)</f>
        <v>#N/A</v>
      </c>
      <c r="O26" s="489" t="e">
        <f>VLOOKUP(P26,$Q$10:S51,2,FALSE)</f>
        <v>#N/A</v>
      </c>
      <c r="P26" s="489">
        <v>17</v>
      </c>
      <c r="Q26" s="53"/>
      <c r="R26" s="2">
        <v>10</v>
      </c>
      <c r="S26" s="114" t="s">
        <v>110</v>
      </c>
      <c r="T26" s="30" t="s">
        <v>172</v>
      </c>
      <c r="U26" s="26"/>
      <c r="V26" s="26"/>
      <c r="W26" s="56">
        <v>17</v>
      </c>
    </row>
    <row r="27" spans="1:23">
      <c r="A27" s="490"/>
      <c r="B27" s="490"/>
      <c r="C27" s="490"/>
      <c r="E27" s="39"/>
      <c r="F27" s="39"/>
      <c r="G27" s="39"/>
      <c r="J27" s="49"/>
      <c r="K27" s="40"/>
      <c r="L27" s="40"/>
      <c r="N27" s="490"/>
      <c r="O27" s="490"/>
      <c r="P27" s="490"/>
      <c r="Q27" s="53"/>
      <c r="R27" s="2">
        <v>18</v>
      </c>
      <c r="S27" s="114" t="s">
        <v>111</v>
      </c>
      <c r="T27" s="30" t="s">
        <v>173</v>
      </c>
      <c r="U27" s="26"/>
      <c r="V27" s="26"/>
      <c r="W27" s="56">
        <v>18</v>
      </c>
    </row>
    <row r="28" spans="1:23">
      <c r="A28" s="68"/>
      <c r="B28" s="68"/>
      <c r="C28" s="519"/>
      <c r="D28" s="519"/>
      <c r="E28" s="520"/>
      <c r="F28" s="63"/>
      <c r="G28" s="12"/>
      <c r="H28" s="18"/>
      <c r="I28" s="18"/>
      <c r="J28" s="64"/>
      <c r="K28" s="14"/>
      <c r="L28" s="521"/>
      <c r="M28" s="519"/>
      <c r="N28" s="519"/>
      <c r="O28" s="68"/>
      <c r="P28" s="68"/>
      <c r="R28" s="2">
        <v>9</v>
      </c>
      <c r="S28" s="114" t="s">
        <v>111</v>
      </c>
      <c r="T28" s="30" t="s">
        <v>174</v>
      </c>
      <c r="U28" s="26"/>
      <c r="V28" s="26"/>
      <c r="W28" s="56">
        <v>19</v>
      </c>
    </row>
    <row r="29" spans="1:23" ht="17.25" thickBot="1">
      <c r="A29" s="18"/>
      <c r="B29" s="18"/>
      <c r="C29" s="519"/>
      <c r="D29" s="519"/>
      <c r="E29" s="520"/>
      <c r="F29" s="18"/>
      <c r="G29" s="12"/>
      <c r="H29" s="18"/>
      <c r="I29" s="18"/>
      <c r="J29" s="13"/>
      <c r="K29" s="18"/>
      <c r="L29" s="521"/>
      <c r="M29" s="519"/>
      <c r="N29" s="519"/>
      <c r="O29" s="18"/>
      <c r="P29" s="18"/>
      <c r="Q29" s="53"/>
      <c r="R29" s="1">
        <v>6</v>
      </c>
      <c r="S29" s="78" t="s">
        <v>111</v>
      </c>
      <c r="T29" s="78" t="s">
        <v>175</v>
      </c>
      <c r="U29" s="115"/>
      <c r="V29" s="115"/>
      <c r="W29" s="59">
        <v>20</v>
      </c>
    </row>
    <row r="30" spans="1:23">
      <c r="A30" s="499">
        <v>5</v>
      </c>
      <c r="B30" s="499" t="e">
        <f>VLOOKUP(A30,$Q$9:S55,2,FALSE)</f>
        <v>#N/A</v>
      </c>
      <c r="C30" s="499" t="e">
        <f>VLOOKUP(A30,$Q$9:$S$34,3,FALSE)</f>
        <v>#N/A</v>
      </c>
      <c r="D30" s="18"/>
      <c r="E30" s="12"/>
      <c r="F30" s="18"/>
      <c r="G30" s="12"/>
      <c r="H30" s="18"/>
      <c r="I30" s="66"/>
      <c r="J30" s="13"/>
      <c r="K30" s="18"/>
      <c r="L30" s="13"/>
      <c r="M30" s="18"/>
      <c r="N30" s="499" t="e">
        <f>VLOOKUP(P30,$Q$10:$S$40,3,FALSE)</f>
        <v>#N/A</v>
      </c>
      <c r="O30" s="499" t="e">
        <f>VLOOKUP(P30,$Q$10:S55,2,FALSE)</f>
        <v>#N/A</v>
      </c>
      <c r="P30" s="499">
        <v>16</v>
      </c>
      <c r="Q30" s="53"/>
      <c r="R30" s="53"/>
    </row>
    <row r="31" spans="1:23">
      <c r="A31" s="500"/>
      <c r="B31" s="500"/>
      <c r="C31" s="500"/>
      <c r="D31" s="10"/>
      <c r="E31" s="12"/>
      <c r="F31" s="18"/>
      <c r="G31" s="12"/>
      <c r="H31" s="18"/>
      <c r="I31" s="18"/>
      <c r="J31" s="13"/>
      <c r="K31" s="18"/>
      <c r="L31" s="13"/>
      <c r="M31" s="10"/>
      <c r="N31" s="500"/>
      <c r="O31" s="500"/>
      <c r="P31" s="500"/>
      <c r="Q31" s="47"/>
      <c r="R31" s="53"/>
    </row>
    <row r="32" spans="1:23">
      <c r="A32" s="68"/>
      <c r="B32" s="68"/>
      <c r="C32" s="68"/>
      <c r="D32" s="12"/>
      <c r="E32" s="63"/>
      <c r="F32" s="18"/>
      <c r="G32" s="12"/>
      <c r="H32" s="18"/>
      <c r="I32" s="18"/>
      <c r="J32" s="13"/>
      <c r="K32" s="18"/>
      <c r="L32" s="9"/>
      <c r="M32" s="67"/>
      <c r="N32" s="523" t="s">
        <v>42</v>
      </c>
      <c r="O32" s="523"/>
      <c r="P32" s="523"/>
      <c r="Q32" s="47"/>
      <c r="R32" s="53"/>
    </row>
    <row r="33" spans="1:20">
      <c r="A33" s="18"/>
      <c r="B33" s="18"/>
      <c r="C33" s="18"/>
      <c r="D33" s="12"/>
      <c r="E33" s="18"/>
      <c r="F33" s="18" t="s">
        <v>43</v>
      </c>
      <c r="G33" s="12"/>
      <c r="H33" s="18"/>
      <c r="I33" s="18"/>
      <c r="J33" s="13"/>
      <c r="K33" s="18"/>
      <c r="L33" s="18"/>
      <c r="M33" s="13"/>
      <c r="N33" s="524"/>
      <c r="O33" s="524"/>
      <c r="P33" s="524"/>
      <c r="Q33" s="53"/>
      <c r="R33" s="53"/>
    </row>
    <row r="34" spans="1:20">
      <c r="A34" s="512" t="s">
        <v>32</v>
      </c>
      <c r="B34" s="513"/>
      <c r="C34" s="514"/>
      <c r="D34" s="14"/>
      <c r="E34" s="18"/>
      <c r="F34" s="18"/>
      <c r="G34" s="12"/>
      <c r="H34" s="18"/>
      <c r="I34" s="18"/>
      <c r="J34" s="13"/>
      <c r="K34" s="18"/>
      <c r="L34" s="18"/>
      <c r="M34" s="9"/>
      <c r="N34" s="512" t="s">
        <v>32</v>
      </c>
      <c r="O34" s="513"/>
      <c r="P34" s="514"/>
      <c r="Q34" s="53"/>
      <c r="R34" s="53"/>
      <c r="S34" s="53"/>
      <c r="T34" s="65"/>
    </row>
    <row r="35" spans="1:20" ht="20.25">
      <c r="A35" s="515"/>
      <c r="B35" s="516"/>
      <c r="C35" s="517"/>
      <c r="D35" s="18"/>
      <c r="E35" s="18"/>
      <c r="F35" s="18"/>
      <c r="G35" s="12"/>
      <c r="H35" s="533" t="s">
        <v>14</v>
      </c>
      <c r="I35" s="534"/>
      <c r="J35" s="13"/>
      <c r="K35" s="18"/>
      <c r="L35" s="18"/>
      <c r="M35" s="18"/>
      <c r="N35" s="515"/>
      <c r="O35" s="516"/>
      <c r="P35" s="517"/>
      <c r="Q35" s="53"/>
    </row>
    <row r="36" spans="1:20" ht="20.25">
      <c r="A36" s="68"/>
      <c r="B36" s="68"/>
      <c r="C36" s="18"/>
      <c r="D36" s="18"/>
      <c r="E36" s="18"/>
      <c r="F36" s="522"/>
      <c r="G36" s="528"/>
      <c r="H36" s="529"/>
      <c r="I36" s="530"/>
      <c r="J36" s="531"/>
      <c r="K36" s="522"/>
      <c r="L36" s="18"/>
      <c r="M36" s="18"/>
      <c r="N36" s="68"/>
      <c r="O36" s="68"/>
      <c r="P36" s="68"/>
      <c r="S36" s="53"/>
      <c r="T36" s="53"/>
    </row>
    <row r="37" spans="1:20">
      <c r="A37" s="18"/>
      <c r="B37" s="18"/>
      <c r="C37" s="18"/>
      <c r="D37" s="18"/>
      <c r="E37" s="18"/>
      <c r="F37" s="522"/>
      <c r="G37" s="528"/>
      <c r="H37" s="18"/>
      <c r="I37" s="18"/>
      <c r="J37" s="531"/>
      <c r="K37" s="522"/>
      <c r="L37" s="18"/>
      <c r="M37" s="18"/>
      <c r="N37" s="18"/>
      <c r="O37" s="18"/>
      <c r="P37" s="18"/>
      <c r="Q37" s="53"/>
      <c r="S37" s="53"/>
      <c r="T37" s="53"/>
    </row>
    <row r="38" spans="1:20">
      <c r="A38" s="499">
        <v>6</v>
      </c>
      <c r="B38" s="499" t="e">
        <f>VLOOKUP(A38,$Q$9:S63,2,FALSE)</f>
        <v>#N/A</v>
      </c>
      <c r="C38" s="499" t="e">
        <f>VLOOKUP(A38,$Q$9:$S$34,3,FALSE)</f>
        <v>#N/A</v>
      </c>
      <c r="D38" s="9"/>
      <c r="E38" s="18"/>
      <c r="F38" s="18"/>
      <c r="G38" s="12"/>
      <c r="H38" s="18"/>
      <c r="I38" s="18"/>
      <c r="J38" s="13"/>
      <c r="K38" s="18"/>
      <c r="L38" s="18"/>
      <c r="M38" s="18"/>
      <c r="N38" s="499" t="e">
        <f>VLOOKUP(P38,$Q$10:$S$34,3,FALSE)</f>
        <v>#N/A</v>
      </c>
      <c r="O38" s="499" t="e">
        <f>VLOOKUP(P38,$Q$10:S63,2,FALSE)</f>
        <v>#N/A</v>
      </c>
      <c r="P38" s="499">
        <v>15</v>
      </c>
      <c r="Q38" s="53"/>
    </row>
    <row r="39" spans="1:20">
      <c r="A39" s="532"/>
      <c r="B39" s="500"/>
      <c r="C39" s="500"/>
      <c r="D39" s="10"/>
      <c r="E39" s="18"/>
      <c r="F39" s="18"/>
      <c r="G39" s="12"/>
      <c r="H39" s="18"/>
      <c r="I39" s="18"/>
      <c r="J39" s="13"/>
      <c r="K39" s="18"/>
      <c r="L39" s="18"/>
      <c r="M39" s="11"/>
      <c r="N39" s="500"/>
      <c r="O39" s="500"/>
      <c r="P39" s="500"/>
    </row>
    <row r="40" spans="1:20">
      <c r="A40" s="518" t="s">
        <v>46</v>
      </c>
      <c r="B40" s="518"/>
      <c r="C40" s="518"/>
      <c r="D40" s="12"/>
      <c r="E40" s="18"/>
      <c r="F40" s="18"/>
      <c r="G40" s="12"/>
      <c r="H40" s="18"/>
      <c r="I40" s="18"/>
      <c r="J40" s="13"/>
      <c r="K40" s="18"/>
      <c r="L40" s="18"/>
      <c r="M40" s="13"/>
      <c r="N40" s="68"/>
      <c r="O40" s="68"/>
      <c r="P40" s="18"/>
    </row>
    <row r="41" spans="1:20">
      <c r="A41" s="527"/>
      <c r="B41" s="527"/>
      <c r="C41" s="527"/>
      <c r="D41" s="12"/>
      <c r="E41" s="69"/>
      <c r="F41" s="18"/>
      <c r="G41" s="12"/>
      <c r="H41" s="18"/>
      <c r="I41" s="18"/>
      <c r="J41" s="13"/>
      <c r="K41" s="18"/>
      <c r="L41" s="11"/>
      <c r="M41" s="13"/>
      <c r="N41" s="18"/>
      <c r="O41" s="18"/>
      <c r="P41" s="18"/>
      <c r="Q41" s="53"/>
    </row>
    <row r="42" spans="1:20">
      <c r="A42" s="499">
        <v>7</v>
      </c>
      <c r="B42" s="499" t="e">
        <f>VLOOKUP(A42,$Q$9:S67,2,FALSE)</f>
        <v>#N/A</v>
      </c>
      <c r="C42" s="499" t="e">
        <f>VLOOKUP(A42,$Q$9:$S$34,3,FALSE)</f>
        <v>#N/A</v>
      </c>
      <c r="D42" s="14"/>
      <c r="E42" s="12"/>
      <c r="F42" s="18"/>
      <c r="G42" s="12"/>
      <c r="H42" s="18"/>
      <c r="I42" s="18"/>
      <c r="J42" s="13"/>
      <c r="K42" s="18"/>
      <c r="L42" s="13"/>
      <c r="M42" s="9"/>
      <c r="N42" s="499" t="e">
        <f>VLOOKUP(P42,$Q$10:$S$34,3,FALSE)</f>
        <v>#N/A</v>
      </c>
      <c r="O42" s="499" t="e">
        <f>VLOOKUP(P42,$Q$10:S67,2,FALSE)</f>
        <v>#N/A</v>
      </c>
      <c r="P42" s="499">
        <v>14</v>
      </c>
      <c r="Q42" s="53"/>
    </row>
    <row r="43" spans="1:20">
      <c r="A43" s="500"/>
      <c r="B43" s="500"/>
      <c r="C43" s="500"/>
      <c r="D43" s="11"/>
      <c r="E43" s="12"/>
      <c r="F43" s="18"/>
      <c r="G43" s="12"/>
      <c r="H43" s="18"/>
      <c r="I43" s="18"/>
      <c r="J43" s="13"/>
      <c r="K43" s="18"/>
      <c r="L43" s="13"/>
      <c r="M43" s="18"/>
      <c r="N43" s="500"/>
      <c r="O43" s="500"/>
      <c r="P43" s="500"/>
      <c r="Q43" s="53"/>
    </row>
    <row r="44" spans="1:20">
      <c r="A44" s="68"/>
      <c r="B44" s="68"/>
      <c r="C44" s="519" t="s">
        <v>47</v>
      </c>
      <c r="D44" s="519"/>
      <c r="E44" s="520"/>
      <c r="F44" s="10"/>
      <c r="G44" s="12"/>
      <c r="H44" s="18"/>
      <c r="I44" s="18"/>
      <c r="J44" s="13"/>
      <c r="K44" s="11"/>
      <c r="L44" s="521"/>
      <c r="M44" s="519"/>
      <c r="N44" s="523"/>
      <c r="O44" s="68"/>
      <c r="P44" s="68"/>
    </row>
    <row r="45" spans="1:20">
      <c r="A45" s="18"/>
      <c r="B45" s="18"/>
      <c r="C45" s="519"/>
      <c r="D45" s="519"/>
      <c r="E45" s="520"/>
      <c r="F45" s="12"/>
      <c r="G45" s="12"/>
      <c r="H45" s="18"/>
      <c r="I45" s="18"/>
      <c r="J45" s="13"/>
      <c r="K45" s="13"/>
      <c r="L45" s="521"/>
      <c r="M45" s="519"/>
      <c r="N45" s="519"/>
      <c r="O45" s="18"/>
      <c r="P45" s="18"/>
      <c r="Q45" s="53"/>
    </row>
    <row r="46" spans="1:20">
      <c r="A46" s="499">
        <v>8</v>
      </c>
      <c r="B46" s="499" t="e">
        <f>VLOOKUP(A46,$Q$9:S71,2,FALSE)</f>
        <v>#N/A</v>
      </c>
      <c r="C46" s="499" t="e">
        <f>VLOOKUP(A46,$Q$9:$S$34,3,FALSE)</f>
        <v>#N/A</v>
      </c>
      <c r="D46" s="18"/>
      <c r="E46" s="12"/>
      <c r="F46" s="12"/>
      <c r="G46" s="12"/>
      <c r="H46" s="18"/>
      <c r="I46" s="18"/>
      <c r="J46" s="13"/>
      <c r="K46" s="13"/>
      <c r="L46" s="13"/>
      <c r="M46" s="18"/>
      <c r="N46" s="499" t="e">
        <f>VLOOKUP(P46,$Q$10:$S$34,3,FALSE)</f>
        <v>#N/A</v>
      </c>
      <c r="O46" s="499" t="e">
        <f>VLOOKUP(P46,$Q$10:S71,2,FALSE)</f>
        <v>#N/A</v>
      </c>
      <c r="P46" s="499">
        <v>13</v>
      </c>
      <c r="Q46" s="53"/>
    </row>
    <row r="47" spans="1:20">
      <c r="A47" s="500"/>
      <c r="B47" s="500"/>
      <c r="C47" s="500"/>
      <c r="D47" s="10"/>
      <c r="E47" s="12"/>
      <c r="F47" s="12"/>
      <c r="G47" s="12"/>
      <c r="H47" s="18"/>
      <c r="I47" s="18"/>
      <c r="J47" s="13"/>
      <c r="K47" s="13"/>
      <c r="L47" s="13"/>
      <c r="M47" s="11"/>
      <c r="N47" s="500"/>
      <c r="O47" s="500"/>
      <c r="P47" s="500"/>
      <c r="Q47" s="47"/>
    </row>
    <row r="48" spans="1:20">
      <c r="A48" s="518" t="s">
        <v>48</v>
      </c>
      <c r="B48" s="518"/>
      <c r="C48" s="518"/>
      <c r="D48" s="62"/>
      <c r="E48" s="63"/>
      <c r="F48" s="12"/>
      <c r="G48" s="12"/>
      <c r="H48" s="18"/>
      <c r="I48" s="66"/>
      <c r="J48" s="70"/>
      <c r="K48" s="13"/>
      <c r="L48" s="9"/>
      <c r="M48" s="13"/>
      <c r="N48" s="523" t="s">
        <v>49</v>
      </c>
      <c r="O48" s="523"/>
      <c r="P48" s="523"/>
      <c r="Q48" s="47"/>
    </row>
    <row r="49" spans="1:17">
      <c r="A49" s="527"/>
      <c r="B49" s="527"/>
      <c r="C49" s="527"/>
      <c r="D49" s="12"/>
      <c r="E49" s="18"/>
      <c r="F49" s="12"/>
      <c r="G49" s="12"/>
      <c r="H49" s="18"/>
      <c r="I49" s="66"/>
      <c r="J49" s="70"/>
      <c r="K49" s="13"/>
      <c r="L49" s="18"/>
      <c r="M49" s="13"/>
      <c r="N49" s="524"/>
      <c r="O49" s="524"/>
      <c r="P49" s="524"/>
      <c r="Q49" s="53"/>
    </row>
    <row r="50" spans="1:17">
      <c r="A50" s="512" t="s">
        <v>32</v>
      </c>
      <c r="B50" s="513"/>
      <c r="C50" s="514"/>
      <c r="D50" s="14"/>
      <c r="E50" s="18"/>
      <c r="F50" s="12"/>
      <c r="G50" s="12"/>
      <c r="H50" s="18"/>
      <c r="I50" s="66"/>
      <c r="J50" s="70"/>
      <c r="K50" s="13"/>
      <c r="L50" s="18"/>
      <c r="M50" s="13"/>
      <c r="N50" s="512" t="s">
        <v>32</v>
      </c>
      <c r="O50" s="513"/>
      <c r="P50" s="514"/>
      <c r="Q50" s="53"/>
    </row>
    <row r="51" spans="1:17">
      <c r="A51" s="515"/>
      <c r="B51" s="516"/>
      <c r="C51" s="517"/>
      <c r="D51" s="18"/>
      <c r="E51" s="18"/>
      <c r="F51" s="12"/>
      <c r="G51" s="12"/>
      <c r="H51" s="18"/>
      <c r="I51" s="66"/>
      <c r="J51" s="70"/>
      <c r="K51" s="13"/>
      <c r="L51" s="18"/>
      <c r="M51" s="69"/>
      <c r="N51" s="515"/>
      <c r="O51" s="516"/>
      <c r="P51" s="517"/>
      <c r="Q51" s="53"/>
    </row>
    <row r="52" spans="1:17">
      <c r="A52" s="68"/>
      <c r="B52" s="68"/>
      <c r="C52" s="68"/>
      <c r="D52" s="519"/>
      <c r="E52" s="519"/>
      <c r="F52" s="520"/>
      <c r="G52" s="71"/>
      <c r="H52" s="72"/>
      <c r="I52" s="66"/>
      <c r="J52" s="70"/>
      <c r="K52" s="521"/>
      <c r="L52" s="519"/>
      <c r="M52" s="73"/>
      <c r="N52" s="68"/>
      <c r="O52" s="68"/>
      <c r="P52" s="68"/>
    </row>
    <row r="53" spans="1:17">
      <c r="A53" s="18"/>
      <c r="B53" s="18"/>
      <c r="C53" s="18"/>
      <c r="D53" s="519"/>
      <c r="E53" s="519"/>
      <c r="F53" s="520"/>
      <c r="G53" s="74"/>
      <c r="H53" s="72"/>
      <c r="I53" s="18"/>
      <c r="J53" s="9"/>
      <c r="K53" s="521"/>
      <c r="L53" s="519"/>
      <c r="M53" s="73"/>
      <c r="N53" s="18"/>
      <c r="O53" s="18"/>
      <c r="P53" s="18"/>
      <c r="Q53" s="53"/>
    </row>
    <row r="54" spans="1:17">
      <c r="A54" s="512" t="s">
        <v>32</v>
      </c>
      <c r="B54" s="513"/>
      <c r="C54" s="514"/>
      <c r="D54" s="18"/>
      <c r="E54" s="18"/>
      <c r="F54" s="12"/>
      <c r="G54" s="18"/>
      <c r="H54" s="18"/>
      <c r="I54" s="18"/>
      <c r="J54" s="18"/>
      <c r="K54" s="13"/>
      <c r="L54" s="18"/>
      <c r="M54" s="18"/>
      <c r="N54" s="512" t="s">
        <v>32</v>
      </c>
      <c r="O54" s="513"/>
      <c r="P54" s="514"/>
      <c r="Q54" s="53"/>
    </row>
    <row r="55" spans="1:17">
      <c r="A55" s="515"/>
      <c r="B55" s="516"/>
      <c r="C55" s="517"/>
      <c r="D55" s="10"/>
      <c r="E55" s="18"/>
      <c r="F55" s="12"/>
      <c r="G55" s="18"/>
      <c r="H55" s="522"/>
      <c r="I55" s="522"/>
      <c r="J55" s="18"/>
      <c r="K55" s="13"/>
      <c r="L55" s="18"/>
      <c r="M55" s="10"/>
      <c r="N55" s="515"/>
      <c r="O55" s="516"/>
      <c r="P55" s="517"/>
      <c r="Q55" s="47"/>
    </row>
    <row r="56" spans="1:17">
      <c r="A56" s="523" t="s">
        <v>50</v>
      </c>
      <c r="B56" s="523"/>
      <c r="C56" s="523"/>
      <c r="D56" s="12"/>
      <c r="E56" s="18"/>
      <c r="F56" s="12"/>
      <c r="G56" s="18"/>
      <c r="H56" s="18"/>
      <c r="I56" s="18"/>
      <c r="J56" s="18"/>
      <c r="K56" s="13"/>
      <c r="L56" s="18"/>
      <c r="M56" s="13"/>
      <c r="N56" s="519" t="s">
        <v>51</v>
      </c>
      <c r="O56" s="519"/>
      <c r="P56" s="519"/>
      <c r="Q56" s="47"/>
    </row>
    <row r="57" spans="1:17" ht="20.25">
      <c r="A57" s="524"/>
      <c r="B57" s="524"/>
      <c r="C57" s="524"/>
      <c r="D57" s="12"/>
      <c r="E57" s="69"/>
      <c r="F57" s="12"/>
      <c r="G57" s="18"/>
      <c r="H57" s="525" t="s">
        <v>52</v>
      </c>
      <c r="I57" s="526"/>
      <c r="J57" s="18"/>
      <c r="K57" s="13"/>
      <c r="L57" s="10"/>
      <c r="M57" s="13"/>
      <c r="N57" s="519"/>
      <c r="O57" s="519"/>
      <c r="P57" s="519"/>
      <c r="Q57" s="53"/>
    </row>
    <row r="58" spans="1:17">
      <c r="A58" s="499">
        <v>9</v>
      </c>
      <c r="B58" s="499" t="e">
        <f>VLOOKUP(A58,$Q$9:S83,2,FALSE)</f>
        <v>#N/A</v>
      </c>
      <c r="C58" s="499" t="e">
        <f>VLOOKUP(A58,$Q$9:$S$34,3,FALSE)</f>
        <v>#N/A</v>
      </c>
      <c r="D58" s="14"/>
      <c r="E58" s="12"/>
      <c r="F58" s="12"/>
      <c r="G58" s="18"/>
      <c r="H58" s="518"/>
      <c r="I58" s="518"/>
      <c r="J58" s="18"/>
      <c r="K58" s="13"/>
      <c r="L58" s="13"/>
      <c r="M58" s="14"/>
      <c r="N58" s="499" t="e">
        <f>VLOOKUP(P58,$Q$10:$S$34,3,FALSE)</f>
        <v>#N/A</v>
      </c>
      <c r="O58" s="499" t="e">
        <f>VLOOKUP(P58,$Q$10:S83,2,FALSE)</f>
        <v>#N/A</v>
      </c>
      <c r="P58" s="499">
        <v>12</v>
      </c>
      <c r="Q58" s="53"/>
    </row>
    <row r="59" spans="1:17">
      <c r="A59" s="500"/>
      <c r="B59" s="500"/>
      <c r="C59" s="500"/>
      <c r="D59" s="18"/>
      <c r="E59" s="12"/>
      <c r="F59" s="12"/>
      <c r="G59" s="18"/>
      <c r="H59" s="18"/>
      <c r="I59" s="18"/>
      <c r="J59" s="18"/>
      <c r="K59" s="13"/>
      <c r="L59" s="13"/>
      <c r="M59" s="18"/>
      <c r="N59" s="500"/>
      <c r="O59" s="500"/>
      <c r="P59" s="500"/>
      <c r="Q59" s="53"/>
    </row>
    <row r="60" spans="1:17">
      <c r="A60" s="53"/>
      <c r="B60" s="53"/>
      <c r="C60" s="495"/>
      <c r="D60" s="495"/>
      <c r="E60" s="496"/>
      <c r="F60" s="44"/>
      <c r="K60" s="36"/>
      <c r="L60" s="497"/>
      <c r="M60" s="495"/>
      <c r="N60" s="495"/>
      <c r="O60" s="53"/>
      <c r="P60" s="53"/>
    </row>
    <row r="61" spans="1:17">
      <c r="C61" s="495"/>
      <c r="D61" s="495"/>
      <c r="E61" s="496"/>
      <c r="K61" s="27"/>
      <c r="L61" s="497"/>
      <c r="M61" s="495"/>
      <c r="N61" s="495"/>
      <c r="Q61" s="53"/>
    </row>
    <row r="62" spans="1:17">
      <c r="A62" s="499">
        <v>10</v>
      </c>
      <c r="B62" s="499" t="e">
        <f>VLOOKUP(A62,$Q$9:S87,2,FALSE)</f>
        <v>#N/A</v>
      </c>
      <c r="C62" s="499" t="e">
        <f>VLOOKUP(A62,$Q$9:$S$34,3,FALSE)</f>
        <v>#N/A</v>
      </c>
      <c r="E62" s="39"/>
      <c r="I62" s="458"/>
      <c r="J62" s="244"/>
      <c r="L62" s="40"/>
      <c r="N62" s="489" t="e">
        <f>VLOOKUP(P62,$Q$10:$S$34,3,FALSE)</f>
        <v>#N/A</v>
      </c>
      <c r="O62" s="489" t="e">
        <f>VLOOKUP(P62,$Q$10:S87,2,FALSE)</f>
        <v>#N/A</v>
      </c>
      <c r="P62" s="489">
        <v>11</v>
      </c>
      <c r="Q62" s="53"/>
    </row>
    <row r="63" spans="1:17">
      <c r="A63" s="500"/>
      <c r="B63" s="500"/>
      <c r="C63" s="500"/>
      <c r="D63" s="37"/>
      <c r="E63" s="39"/>
      <c r="I63" s="244"/>
      <c r="J63" s="244"/>
      <c r="L63" s="40"/>
      <c r="M63" s="37"/>
      <c r="N63" s="490"/>
      <c r="O63" s="490"/>
      <c r="P63" s="490"/>
      <c r="Q63" s="53"/>
    </row>
    <row r="64" spans="1:17">
      <c r="A64" s="53"/>
      <c r="B64" s="53"/>
      <c r="C64" s="53"/>
      <c r="D64" s="39"/>
      <c r="E64" s="44"/>
      <c r="L64" s="36"/>
      <c r="M64" s="51"/>
      <c r="N64" s="61"/>
      <c r="O64" s="61"/>
      <c r="P64" s="53"/>
    </row>
    <row r="65" spans="1:17">
      <c r="D65" s="39"/>
      <c r="M65" s="40"/>
      <c r="Q65" s="53"/>
    </row>
    <row r="66" spans="1:17">
      <c r="A66" s="512" t="s">
        <v>32</v>
      </c>
      <c r="B66" s="513"/>
      <c r="C66" s="514"/>
      <c r="D66" s="57"/>
      <c r="M66" s="36"/>
      <c r="N66" s="512" t="s">
        <v>32</v>
      </c>
      <c r="O66" s="513"/>
      <c r="P66" s="514"/>
      <c r="Q66" s="53"/>
    </row>
    <row r="67" spans="1:17">
      <c r="A67" s="515"/>
      <c r="B67" s="516"/>
      <c r="C67" s="517"/>
      <c r="N67" s="515"/>
      <c r="O67" s="516"/>
      <c r="P67" s="517"/>
    </row>
  </sheetData>
  <mergeCells count="107">
    <mergeCell ref="O10:O11"/>
    <mergeCell ref="P10:P11"/>
    <mergeCell ref="A1:P1"/>
    <mergeCell ref="B3:D3"/>
    <mergeCell ref="H3:I3"/>
    <mergeCell ref="M3:O3"/>
    <mergeCell ref="H4:I4"/>
    <mergeCell ref="A6:C7"/>
    <mergeCell ref="N6:P7"/>
    <mergeCell ref="C12:E13"/>
    <mergeCell ref="L12:N13"/>
    <mergeCell ref="A14:A15"/>
    <mergeCell ref="B14:B15"/>
    <mergeCell ref="C14:C15"/>
    <mergeCell ref="N14:N15"/>
    <mergeCell ref="A10:A11"/>
    <mergeCell ref="B10:B11"/>
    <mergeCell ref="C10:C11"/>
    <mergeCell ref="N10:N11"/>
    <mergeCell ref="E20:F21"/>
    <mergeCell ref="K20:L21"/>
    <mergeCell ref="A22:A23"/>
    <mergeCell ref="B22:B23"/>
    <mergeCell ref="C22:C23"/>
    <mergeCell ref="N22:N23"/>
    <mergeCell ref="O14:O15"/>
    <mergeCell ref="P14:P15"/>
    <mergeCell ref="A16:C17"/>
    <mergeCell ref="N16:P17"/>
    <mergeCell ref="A18:C19"/>
    <mergeCell ref="N18:P19"/>
    <mergeCell ref="C28:E29"/>
    <mergeCell ref="L28:N29"/>
    <mergeCell ref="A30:A31"/>
    <mergeCell ref="B30:B31"/>
    <mergeCell ref="C30:C31"/>
    <mergeCell ref="N30:N31"/>
    <mergeCell ref="O22:O23"/>
    <mergeCell ref="P22:P23"/>
    <mergeCell ref="A24:C25"/>
    <mergeCell ref="N24:P25"/>
    <mergeCell ref="A26:A27"/>
    <mergeCell ref="B26:B27"/>
    <mergeCell ref="C26:C27"/>
    <mergeCell ref="N26:N27"/>
    <mergeCell ref="O26:O27"/>
    <mergeCell ref="P26:P27"/>
    <mergeCell ref="F36:G37"/>
    <mergeCell ref="H36:I36"/>
    <mergeCell ref="J36:K37"/>
    <mergeCell ref="A38:A39"/>
    <mergeCell ref="B38:B39"/>
    <mergeCell ref="C38:C39"/>
    <mergeCell ref="O30:O31"/>
    <mergeCell ref="P30:P31"/>
    <mergeCell ref="N32:P33"/>
    <mergeCell ref="A34:C35"/>
    <mergeCell ref="N34:P35"/>
    <mergeCell ref="H35:I35"/>
    <mergeCell ref="C44:E45"/>
    <mergeCell ref="L44:N45"/>
    <mergeCell ref="A46:A47"/>
    <mergeCell ref="B46:B47"/>
    <mergeCell ref="C46:C47"/>
    <mergeCell ref="N46:N47"/>
    <mergeCell ref="N38:N39"/>
    <mergeCell ref="O38:O39"/>
    <mergeCell ref="P38:P39"/>
    <mergeCell ref="A40:C41"/>
    <mergeCell ref="A42:A43"/>
    <mergeCell ref="B42:B43"/>
    <mergeCell ref="C42:C43"/>
    <mergeCell ref="N42:N43"/>
    <mergeCell ref="O42:O43"/>
    <mergeCell ref="P42:P43"/>
    <mergeCell ref="D52:F53"/>
    <mergeCell ref="K52:L53"/>
    <mergeCell ref="A54:C55"/>
    <mergeCell ref="N54:P55"/>
    <mergeCell ref="H55:I55"/>
    <mergeCell ref="A56:C57"/>
    <mergeCell ref="N56:P57"/>
    <mergeCell ref="H57:I57"/>
    <mergeCell ref="O46:O47"/>
    <mergeCell ref="P46:P47"/>
    <mergeCell ref="A48:C49"/>
    <mergeCell ref="N48:P49"/>
    <mergeCell ref="A50:C51"/>
    <mergeCell ref="N50:P51"/>
    <mergeCell ref="A66:C67"/>
    <mergeCell ref="N66:P67"/>
    <mergeCell ref="P58:P59"/>
    <mergeCell ref="C60:E61"/>
    <mergeCell ref="L60:N61"/>
    <mergeCell ref="A62:A63"/>
    <mergeCell ref="B62:B63"/>
    <mergeCell ref="C62:C63"/>
    <mergeCell ref="I62:J63"/>
    <mergeCell ref="N62:N63"/>
    <mergeCell ref="O62:O63"/>
    <mergeCell ref="P62:P63"/>
    <mergeCell ref="A58:A59"/>
    <mergeCell ref="B58:B59"/>
    <mergeCell ref="C58:C59"/>
    <mergeCell ref="H58:I58"/>
    <mergeCell ref="N58:N59"/>
    <mergeCell ref="O58:O59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55" zoomScaleNormal="55" workbookViewId="0">
      <selection activeCell="X32" sqref="X32"/>
    </sheetView>
  </sheetViews>
  <sheetFormatPr defaultRowHeight="16.5"/>
  <sheetData>
    <row r="1" spans="1:23" ht="40.5" customHeight="1">
      <c r="A1" s="505" t="s">
        <v>176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</row>
    <row r="2" spans="1:23" ht="20.25">
      <c r="A2" s="559" t="s">
        <v>177</v>
      </c>
      <c r="B2" s="559"/>
      <c r="C2" s="559"/>
      <c r="D2" s="559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23" ht="21" thickBot="1">
      <c r="A3" s="34"/>
      <c r="B3" s="535" t="s">
        <v>27</v>
      </c>
      <c r="C3" s="535"/>
      <c r="D3" s="535"/>
      <c r="E3" s="35" t="s">
        <v>28</v>
      </c>
      <c r="F3" s="35" t="s">
        <v>29</v>
      </c>
      <c r="G3" s="35" t="s">
        <v>30</v>
      </c>
      <c r="H3" s="535" t="s">
        <v>31</v>
      </c>
      <c r="I3" s="535"/>
      <c r="J3" s="35" t="s">
        <v>30</v>
      </c>
      <c r="K3" s="35" t="s">
        <v>29</v>
      </c>
      <c r="L3" s="35" t="s">
        <v>28</v>
      </c>
      <c r="M3" s="535" t="s">
        <v>27</v>
      </c>
      <c r="N3" s="535"/>
      <c r="O3" s="535"/>
      <c r="P3" s="34"/>
      <c r="Q3" s="53"/>
      <c r="R3" s="53"/>
      <c r="S3" s="53"/>
      <c r="T3" s="53"/>
      <c r="U3" s="53"/>
      <c r="V3" s="53"/>
      <c r="W3" s="53"/>
    </row>
    <row r="4" spans="1:23">
      <c r="U4" s="53"/>
    </row>
    <row r="5" spans="1:23">
      <c r="A5" s="53" t="s">
        <v>3</v>
      </c>
      <c r="B5" s="53" t="s">
        <v>4</v>
      </c>
      <c r="C5" s="53" t="s">
        <v>0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 t="s">
        <v>0</v>
      </c>
      <c r="O5" s="53" t="s">
        <v>4</v>
      </c>
      <c r="P5" s="53" t="s">
        <v>3</v>
      </c>
    </row>
    <row r="6" spans="1:23">
      <c r="A6" s="481" t="s">
        <v>32</v>
      </c>
      <c r="B6" s="482"/>
      <c r="C6" s="483"/>
      <c r="D6" s="36"/>
      <c r="N6" s="487" t="s">
        <v>32</v>
      </c>
      <c r="O6" s="488"/>
      <c r="P6" s="488"/>
    </row>
    <row r="7" spans="1:23">
      <c r="A7" s="484"/>
      <c r="B7" s="485"/>
      <c r="C7" s="486"/>
      <c r="D7" s="37"/>
      <c r="M7" s="38"/>
      <c r="N7" s="488"/>
      <c r="O7" s="488"/>
      <c r="P7" s="488"/>
    </row>
    <row r="8" spans="1:23">
      <c r="A8" s="53"/>
      <c r="B8" s="53"/>
      <c r="C8" s="53"/>
      <c r="D8" s="39"/>
      <c r="M8" s="40"/>
      <c r="N8" s="53"/>
      <c r="O8" s="53"/>
      <c r="P8" s="53"/>
    </row>
    <row r="9" spans="1:23">
      <c r="D9" s="39"/>
      <c r="E9" s="41"/>
      <c r="L9" s="38"/>
      <c r="M9" s="40"/>
    </row>
    <row r="10" spans="1:23">
      <c r="A10" s="489">
        <v>1</v>
      </c>
      <c r="B10" s="489" t="str">
        <f>VLOOKUP(A10,$Q$10:$S$30,2,)</f>
        <v>용인시</v>
      </c>
      <c r="C10" s="489" t="str">
        <f>VLOOKUP(A10,$Q$10:S30,3,FALSE)</f>
        <v>주재상</v>
      </c>
      <c r="D10" s="57"/>
      <c r="E10" s="39"/>
      <c r="L10" s="40"/>
      <c r="M10" s="36"/>
      <c r="N10" s="489" t="str">
        <f>VLOOKUP(P10,Q10:S30,3,FALSE)</f>
        <v>정주영</v>
      </c>
      <c r="O10" s="489" t="str">
        <f>VLOOKUP(P10,Q10:$S$30,2,FALSE)</f>
        <v>용인시</v>
      </c>
      <c r="P10" s="547">
        <v>25</v>
      </c>
      <c r="Q10" s="25" t="s">
        <v>2</v>
      </c>
      <c r="R10" s="25" t="s">
        <v>1</v>
      </c>
      <c r="S10" s="25" t="s">
        <v>6</v>
      </c>
      <c r="T10" s="25" t="s">
        <v>7</v>
      </c>
      <c r="U10" s="25" t="s">
        <v>8</v>
      </c>
      <c r="V10" s="25" t="s">
        <v>9</v>
      </c>
      <c r="W10" s="26"/>
    </row>
    <row r="11" spans="1:23">
      <c r="A11" s="490"/>
      <c r="B11" s="490"/>
      <c r="C11" s="490"/>
      <c r="D11" s="38"/>
      <c r="E11" s="39"/>
      <c r="L11" s="40"/>
      <c r="N11" s="490"/>
      <c r="O11" s="490"/>
      <c r="P11" s="547"/>
      <c r="Q11" s="25">
        <v>18</v>
      </c>
      <c r="R11" s="114" t="s">
        <v>142</v>
      </c>
      <c r="S11" s="30" t="s">
        <v>178</v>
      </c>
      <c r="T11" s="114"/>
      <c r="U11" s="114"/>
      <c r="V11" s="114"/>
      <c r="W11" s="26">
        <v>1</v>
      </c>
    </row>
    <row r="12" spans="1:23">
      <c r="A12" s="68"/>
      <c r="B12" s="68"/>
      <c r="C12" s="522"/>
      <c r="D12" s="522"/>
      <c r="E12" s="528"/>
      <c r="L12" s="497"/>
      <c r="M12" s="495"/>
      <c r="N12" s="493"/>
      <c r="O12" s="53"/>
      <c r="P12" s="53"/>
      <c r="Q12" s="25">
        <v>2</v>
      </c>
      <c r="R12" s="114" t="s">
        <v>12</v>
      </c>
      <c r="S12" s="30" t="s">
        <v>179</v>
      </c>
      <c r="T12" s="114"/>
      <c r="U12" s="114"/>
      <c r="V12" s="114"/>
      <c r="W12" s="26">
        <v>2</v>
      </c>
    </row>
    <row r="13" spans="1:23">
      <c r="A13" s="18"/>
      <c r="B13" s="18"/>
      <c r="C13" s="522"/>
      <c r="D13" s="522"/>
      <c r="E13" s="528"/>
      <c r="F13" s="41"/>
      <c r="K13" s="38"/>
      <c r="L13" s="497"/>
      <c r="M13" s="495"/>
      <c r="N13" s="495"/>
      <c r="Q13" s="25">
        <v>15</v>
      </c>
      <c r="R13" s="114" t="s">
        <v>12</v>
      </c>
      <c r="S13" s="30" t="s">
        <v>180</v>
      </c>
      <c r="T13" s="114"/>
      <c r="U13" s="114"/>
      <c r="V13" s="114"/>
      <c r="W13" s="26">
        <v>3</v>
      </c>
    </row>
    <row r="14" spans="1:23">
      <c r="A14" s="499">
        <v>2</v>
      </c>
      <c r="B14" s="489" t="str">
        <f>VLOOKUP(A14,$Q$10:$S$30,2,)</f>
        <v>광주시</v>
      </c>
      <c r="C14" s="489" t="str">
        <f>VLOOKUP(A14,$Q$10:S34,3,FALSE)</f>
        <v>조성민</v>
      </c>
      <c r="D14" s="18"/>
      <c r="E14" s="12"/>
      <c r="F14" s="39"/>
      <c r="K14" s="40"/>
      <c r="L14" s="40"/>
      <c r="N14" s="489" t="str">
        <f>VLOOKUP(P14,Q10:S30,3,FALSE)</f>
        <v>김한수</v>
      </c>
      <c r="O14" s="489" t="str">
        <f>VLOOKUP(P14,Q10:$S$30,2,FALSE)</f>
        <v>성남시</v>
      </c>
      <c r="P14" s="547">
        <v>24</v>
      </c>
      <c r="Q14" s="25">
        <v>14</v>
      </c>
      <c r="R14" s="30" t="s">
        <v>135</v>
      </c>
      <c r="S14" s="30" t="s">
        <v>181</v>
      </c>
      <c r="T14" s="114"/>
      <c r="U14" s="114"/>
      <c r="V14" s="114"/>
      <c r="W14" s="26">
        <v>4</v>
      </c>
    </row>
    <row r="15" spans="1:23">
      <c r="A15" s="500"/>
      <c r="B15" s="490"/>
      <c r="C15" s="490"/>
      <c r="D15" s="10"/>
      <c r="E15" s="12"/>
      <c r="F15" s="39"/>
      <c r="K15" s="40"/>
      <c r="L15" s="40"/>
      <c r="M15" s="38"/>
      <c r="N15" s="490"/>
      <c r="O15" s="490"/>
      <c r="P15" s="547"/>
      <c r="Q15" s="25">
        <v>21</v>
      </c>
      <c r="R15" s="114" t="s">
        <v>135</v>
      </c>
      <c r="S15" s="30" t="s">
        <v>182</v>
      </c>
      <c r="T15" s="114"/>
      <c r="U15" s="114"/>
      <c r="V15" s="114"/>
      <c r="W15" s="26">
        <v>5</v>
      </c>
    </row>
    <row r="16" spans="1:23">
      <c r="A16" s="518"/>
      <c r="B16" s="518"/>
      <c r="C16" s="518"/>
      <c r="D16" s="62"/>
      <c r="E16" s="63"/>
      <c r="F16" s="39"/>
      <c r="K16" s="40"/>
      <c r="L16" s="36"/>
      <c r="M16" s="40"/>
      <c r="N16" s="493"/>
      <c r="O16" s="493"/>
      <c r="P16" s="493"/>
      <c r="Q16" s="25">
        <v>24</v>
      </c>
      <c r="R16" s="114" t="s">
        <v>37</v>
      </c>
      <c r="S16" s="30" t="s">
        <v>183</v>
      </c>
      <c r="T16" s="114"/>
      <c r="U16" s="114"/>
      <c r="V16" s="114"/>
      <c r="W16" s="26">
        <v>6</v>
      </c>
    </row>
    <row r="17" spans="1:23">
      <c r="A17" s="527"/>
      <c r="B17" s="527"/>
      <c r="C17" s="527"/>
      <c r="D17" s="12"/>
      <c r="E17" s="18"/>
      <c r="F17" s="39"/>
      <c r="I17" s="45"/>
      <c r="K17" s="40"/>
      <c r="M17" s="40"/>
      <c r="N17" s="494"/>
      <c r="O17" s="494"/>
      <c r="P17" s="494"/>
      <c r="Q17" s="25">
        <v>6</v>
      </c>
      <c r="R17" s="114" t="s">
        <v>38</v>
      </c>
      <c r="S17" s="30" t="s">
        <v>184</v>
      </c>
      <c r="T17" s="114"/>
      <c r="U17" s="114"/>
      <c r="V17" s="114"/>
      <c r="W17" s="26">
        <v>7</v>
      </c>
    </row>
    <row r="18" spans="1:23">
      <c r="A18" s="489">
        <v>3</v>
      </c>
      <c r="B18" s="499" t="e">
        <f>VLOOKUP(A18,$Q$10:$S$30,2,FALSE)</f>
        <v>#N/A</v>
      </c>
      <c r="C18" s="489" t="str">
        <f>VLOOKUP(A18,$Q$10:S38,3,FALSE)</f>
        <v>최익종</v>
      </c>
      <c r="D18" s="57"/>
      <c r="F18" s="39"/>
      <c r="K18" s="40"/>
      <c r="M18" s="40"/>
      <c r="N18" s="489" t="str">
        <f>VLOOKUP(P18,Q14:S34,3,FALSE)</f>
        <v>전봉권</v>
      </c>
      <c r="O18" s="489" t="str">
        <f>VLOOKUP(P18,Q14:$S$30,2,FALSE)</f>
        <v>안양시</v>
      </c>
      <c r="P18" s="547">
        <v>23</v>
      </c>
      <c r="Q18" s="25">
        <v>22</v>
      </c>
      <c r="R18" s="114" t="s">
        <v>38</v>
      </c>
      <c r="S18" s="30" t="s">
        <v>185</v>
      </c>
      <c r="T18" s="114"/>
      <c r="U18" s="114"/>
      <c r="V18" s="114"/>
      <c r="W18" s="26">
        <v>8</v>
      </c>
    </row>
    <row r="19" spans="1:23">
      <c r="A19" s="490"/>
      <c r="B19" s="500"/>
      <c r="C19" s="490"/>
      <c r="F19" s="39"/>
      <c r="K19" s="40"/>
      <c r="M19" s="41"/>
      <c r="N19" s="490"/>
      <c r="O19" s="490"/>
      <c r="P19" s="547"/>
      <c r="Q19" s="25">
        <v>13</v>
      </c>
      <c r="R19" s="114" t="s">
        <v>40</v>
      </c>
      <c r="S19" s="30" t="s">
        <v>186</v>
      </c>
      <c r="T19" s="114"/>
      <c r="U19" s="114"/>
      <c r="V19" s="114"/>
      <c r="W19" s="26">
        <v>9</v>
      </c>
    </row>
    <row r="20" spans="1:23">
      <c r="A20" s="53"/>
      <c r="B20" s="53"/>
      <c r="C20" s="53"/>
      <c r="D20" s="548"/>
      <c r="E20" s="548"/>
      <c r="F20" s="549"/>
      <c r="G20" s="47"/>
      <c r="H20" s="47"/>
      <c r="K20" s="550"/>
      <c r="L20" s="551"/>
      <c r="M20" s="551"/>
      <c r="N20" s="53"/>
      <c r="O20" s="53"/>
      <c r="P20" s="53"/>
      <c r="Q20" s="25">
        <v>7</v>
      </c>
      <c r="R20" s="114" t="s">
        <v>40</v>
      </c>
      <c r="S20" s="30" t="s">
        <v>187</v>
      </c>
      <c r="T20" s="114"/>
      <c r="U20" s="114"/>
      <c r="V20" s="114"/>
      <c r="W20" s="26">
        <v>10</v>
      </c>
    </row>
    <row r="21" spans="1:23">
      <c r="D21" s="548"/>
      <c r="E21" s="548"/>
      <c r="F21" s="549"/>
      <c r="G21" s="48"/>
      <c r="H21" s="47"/>
      <c r="J21" s="37"/>
      <c r="K21" s="552"/>
      <c r="L21" s="551"/>
      <c r="M21" s="551"/>
      <c r="Q21" s="25">
        <v>16</v>
      </c>
      <c r="R21" s="114" t="s">
        <v>61</v>
      </c>
      <c r="S21" s="30" t="s">
        <v>188</v>
      </c>
      <c r="T21" s="114"/>
      <c r="U21" s="114"/>
      <c r="V21" s="114"/>
      <c r="W21" s="26">
        <v>11</v>
      </c>
    </row>
    <row r="22" spans="1:23">
      <c r="A22" s="553" t="s">
        <v>32</v>
      </c>
      <c r="B22" s="554"/>
      <c r="C22" s="555"/>
      <c r="F22" s="39"/>
      <c r="G22" s="39"/>
      <c r="J22" s="49"/>
      <c r="K22" s="40"/>
      <c r="N22" s="489" t="str">
        <f>VLOOKUP(P22,$Q$10:$S$30,3,FALSE)</f>
        <v>김상곤</v>
      </c>
      <c r="O22" s="489" t="str">
        <f>VLOOKUP(P22,$Q$10:$S$30,2,FALSE)</f>
        <v>수원시</v>
      </c>
      <c r="P22" s="547">
        <v>22</v>
      </c>
      <c r="Q22" s="25">
        <v>9</v>
      </c>
      <c r="R22" s="114" t="s">
        <v>61</v>
      </c>
      <c r="S22" s="30" t="s">
        <v>189</v>
      </c>
      <c r="T22" s="114"/>
      <c r="U22" s="114"/>
      <c r="V22" s="114"/>
      <c r="W22" s="26">
        <v>12</v>
      </c>
    </row>
    <row r="23" spans="1:23">
      <c r="A23" s="556"/>
      <c r="B23" s="557"/>
      <c r="C23" s="558"/>
      <c r="D23" s="37"/>
      <c r="F23" s="39"/>
      <c r="G23" s="39"/>
      <c r="J23" s="49"/>
      <c r="K23" s="40"/>
      <c r="M23" s="37"/>
      <c r="N23" s="490"/>
      <c r="O23" s="490"/>
      <c r="P23" s="547"/>
      <c r="Q23" s="25">
        <v>12</v>
      </c>
      <c r="R23" s="114" t="s">
        <v>61</v>
      </c>
      <c r="S23" s="30" t="s">
        <v>190</v>
      </c>
      <c r="T23" s="114"/>
      <c r="U23" s="114"/>
      <c r="V23" s="114"/>
      <c r="W23" s="26">
        <v>13</v>
      </c>
    </row>
    <row r="24" spans="1:23">
      <c r="A24" s="493"/>
      <c r="B24" s="493"/>
      <c r="C24" s="493"/>
      <c r="D24" s="39"/>
      <c r="F24" s="39"/>
      <c r="G24" s="39"/>
      <c r="J24" s="49"/>
      <c r="K24" s="40"/>
      <c r="M24" s="40"/>
      <c r="N24" s="523"/>
      <c r="O24" s="523"/>
      <c r="P24" s="523"/>
      <c r="Q24" s="25">
        <v>8</v>
      </c>
      <c r="R24" s="114" t="s">
        <v>105</v>
      </c>
      <c r="S24" s="30" t="s">
        <v>191</v>
      </c>
      <c r="T24" s="114"/>
      <c r="U24" s="114"/>
      <c r="V24" s="114"/>
      <c r="W24" s="26">
        <v>14</v>
      </c>
    </row>
    <row r="25" spans="1:23">
      <c r="A25" s="494"/>
      <c r="B25" s="494"/>
      <c r="C25" s="494"/>
      <c r="D25" s="39"/>
      <c r="E25" s="41"/>
      <c r="F25" s="39"/>
      <c r="G25" s="39"/>
      <c r="J25" s="49"/>
      <c r="K25" s="40"/>
      <c r="L25" s="37"/>
      <c r="M25" s="40"/>
      <c r="N25" s="524"/>
      <c r="O25" s="524"/>
      <c r="P25" s="524"/>
      <c r="Q25" s="25">
        <v>23</v>
      </c>
      <c r="R25" s="114" t="s">
        <v>105</v>
      </c>
      <c r="S25" s="30" t="s">
        <v>192</v>
      </c>
      <c r="T25" s="114"/>
      <c r="U25" s="114"/>
      <c r="V25" s="114"/>
      <c r="W25" s="26">
        <v>15</v>
      </c>
    </row>
    <row r="26" spans="1:23">
      <c r="A26" s="489">
        <v>4</v>
      </c>
      <c r="B26" s="499" t="e">
        <f>VLOOKUP(A26,$Q$10:$S$30,2,FALSE)</f>
        <v>#N/A</v>
      </c>
      <c r="C26" s="489" t="str">
        <f>VLOOKUP(A26,$Q$10:S46,3,FALSE)</f>
        <v>길근수</v>
      </c>
      <c r="D26" s="57"/>
      <c r="E26" s="39"/>
      <c r="F26" s="39"/>
      <c r="G26" s="39"/>
      <c r="J26" s="49"/>
      <c r="K26" s="40"/>
      <c r="L26" s="40"/>
      <c r="M26" s="57"/>
      <c r="N26" s="489" t="str">
        <f>VLOOKUP(P26,$Q$10:$S$30,3,FALSE)</f>
        <v>한지민</v>
      </c>
      <c r="O26" s="489" t="str">
        <f>VLOOKUP(P26,$Q$10:$S$30,2,FALSE)</f>
        <v>군포시</v>
      </c>
      <c r="P26" s="547">
        <v>21</v>
      </c>
      <c r="Q26" s="25">
        <v>5</v>
      </c>
      <c r="R26" s="114" t="s">
        <v>106</v>
      </c>
      <c r="S26" s="30" t="s">
        <v>193</v>
      </c>
      <c r="T26" s="114"/>
      <c r="U26" s="114"/>
      <c r="V26" s="114"/>
      <c r="W26" s="26">
        <v>16</v>
      </c>
    </row>
    <row r="27" spans="1:23">
      <c r="A27" s="490"/>
      <c r="B27" s="500"/>
      <c r="C27" s="490"/>
      <c r="E27" s="39"/>
      <c r="F27" s="39"/>
      <c r="G27" s="39"/>
      <c r="J27" s="49"/>
      <c r="K27" s="40"/>
      <c r="L27" s="40"/>
      <c r="N27" s="490"/>
      <c r="O27" s="490"/>
      <c r="P27" s="547"/>
      <c r="Q27" s="25">
        <v>25</v>
      </c>
      <c r="R27" s="114" t="s">
        <v>41</v>
      </c>
      <c r="S27" s="30" t="s">
        <v>194</v>
      </c>
      <c r="T27" s="114"/>
      <c r="U27" s="114"/>
      <c r="V27" s="114"/>
      <c r="W27" s="26">
        <v>17</v>
      </c>
    </row>
    <row r="28" spans="1:23">
      <c r="A28" s="68"/>
      <c r="B28" s="68"/>
      <c r="C28" s="519"/>
      <c r="D28" s="519"/>
      <c r="E28" s="520"/>
      <c r="F28" s="63"/>
      <c r="G28" s="12"/>
      <c r="H28" s="18"/>
      <c r="I28" s="18"/>
      <c r="J28" s="64"/>
      <c r="K28" s="14"/>
      <c r="L28" s="521"/>
      <c r="M28" s="519"/>
      <c r="N28" s="519"/>
      <c r="O28" s="68"/>
      <c r="P28" s="68"/>
      <c r="Q28" s="25">
        <v>1</v>
      </c>
      <c r="R28" s="114" t="s">
        <v>41</v>
      </c>
      <c r="S28" s="30" t="s">
        <v>195</v>
      </c>
      <c r="T28" s="26"/>
      <c r="U28" s="26"/>
      <c r="V28" s="26"/>
      <c r="W28" s="26">
        <v>18</v>
      </c>
    </row>
    <row r="29" spans="1:23">
      <c r="A29" s="18"/>
      <c r="B29" s="18"/>
      <c r="C29" s="519"/>
      <c r="D29" s="519"/>
      <c r="E29" s="520"/>
      <c r="F29" s="18"/>
      <c r="G29" s="12"/>
      <c r="H29" s="18"/>
      <c r="I29" s="18"/>
      <c r="J29" s="13"/>
      <c r="K29" s="18"/>
      <c r="L29" s="521"/>
      <c r="M29" s="519"/>
      <c r="N29" s="519"/>
      <c r="O29" s="18"/>
      <c r="P29" s="18"/>
      <c r="Q29" s="25">
        <v>10</v>
      </c>
      <c r="R29" s="114" t="s">
        <v>41</v>
      </c>
      <c r="S29" s="30" t="s">
        <v>196</v>
      </c>
      <c r="T29" s="26"/>
      <c r="U29" s="26"/>
      <c r="V29" s="26"/>
      <c r="W29" s="26">
        <v>19</v>
      </c>
    </row>
    <row r="30" spans="1:23">
      <c r="A30" s="499">
        <v>5</v>
      </c>
      <c r="B30" s="499" t="str">
        <f>VLOOKUP(A30,$Q$10:$S$30,2,FALSE)</f>
        <v>양주시</v>
      </c>
      <c r="C30" s="489" t="str">
        <f>VLOOKUP(A30,$Q$10:S50,3,FALSE)</f>
        <v>민영준</v>
      </c>
      <c r="D30" s="18"/>
      <c r="E30" s="12"/>
      <c r="F30" s="18"/>
      <c r="G30" s="12"/>
      <c r="H30" s="18"/>
      <c r="I30" s="66"/>
      <c r="J30" s="13"/>
      <c r="K30" s="18"/>
      <c r="L30" s="13"/>
      <c r="M30" s="18"/>
      <c r="N30" s="489" t="e">
        <f>VLOOKUP(P30,Q18:$S$30,3,FALSE)</f>
        <v>#N/A</v>
      </c>
      <c r="O30" s="489" t="e">
        <f>VLOOKUP(P30,$Q$10:$S$30,2,FALSE)</f>
        <v>#N/A</v>
      </c>
      <c r="P30" s="498">
        <v>20</v>
      </c>
      <c r="Q30" s="25">
        <v>11</v>
      </c>
      <c r="R30" s="114" t="s">
        <v>10</v>
      </c>
      <c r="S30" s="30" t="s">
        <v>197</v>
      </c>
      <c r="T30" s="26"/>
      <c r="U30" s="26"/>
      <c r="V30" s="26"/>
      <c r="W30" s="26">
        <v>20</v>
      </c>
    </row>
    <row r="31" spans="1:23">
      <c r="A31" s="500"/>
      <c r="B31" s="500"/>
      <c r="C31" s="490"/>
      <c r="D31" s="10"/>
      <c r="E31" s="12"/>
      <c r="F31" s="18"/>
      <c r="G31" s="12"/>
      <c r="H31" s="18"/>
      <c r="I31" s="18"/>
      <c r="J31" s="13"/>
      <c r="K31" s="18"/>
      <c r="L31" s="13"/>
      <c r="M31" s="10"/>
      <c r="N31" s="490"/>
      <c r="O31" s="490"/>
      <c r="P31" s="498"/>
      <c r="Q31" s="25">
        <v>19</v>
      </c>
      <c r="R31" s="114" t="s">
        <v>44</v>
      </c>
      <c r="S31" s="30" t="s">
        <v>198</v>
      </c>
      <c r="T31" s="26"/>
      <c r="U31" s="26"/>
      <c r="V31" s="26"/>
      <c r="W31" s="26">
        <v>21</v>
      </c>
    </row>
    <row r="32" spans="1:23">
      <c r="A32" s="68"/>
      <c r="B32" s="68"/>
      <c r="C32" s="68"/>
      <c r="D32" s="12"/>
      <c r="E32" s="63"/>
      <c r="F32" s="18"/>
      <c r="G32" s="12"/>
      <c r="H32" s="531"/>
      <c r="I32" s="528"/>
      <c r="J32" s="13"/>
      <c r="K32" s="18"/>
      <c r="L32" s="9"/>
      <c r="M32" s="67"/>
      <c r="N32" s="523"/>
      <c r="O32" s="523"/>
      <c r="P32" s="523"/>
      <c r="Q32" s="25">
        <v>20</v>
      </c>
      <c r="R32" s="114" t="s">
        <v>45</v>
      </c>
      <c r="S32" s="30" t="s">
        <v>199</v>
      </c>
      <c r="T32" s="26"/>
      <c r="U32" s="26"/>
      <c r="V32" s="26"/>
      <c r="W32" s="26">
        <v>22</v>
      </c>
    </row>
    <row r="33" spans="1:23">
      <c r="A33" s="18"/>
      <c r="B33" s="18"/>
      <c r="C33" s="18"/>
      <c r="D33" s="12"/>
      <c r="E33" s="18"/>
      <c r="F33" s="18" t="s">
        <v>43</v>
      </c>
      <c r="G33" s="12"/>
      <c r="H33" s="531"/>
      <c r="I33" s="528"/>
      <c r="J33" s="13"/>
      <c r="K33" s="18"/>
      <c r="L33" s="18"/>
      <c r="M33" s="13"/>
      <c r="N33" s="524"/>
      <c r="O33" s="524"/>
      <c r="P33" s="524"/>
      <c r="Q33" s="25">
        <v>17</v>
      </c>
      <c r="R33" s="114" t="s">
        <v>45</v>
      </c>
      <c r="S33" s="30" t="s">
        <v>200</v>
      </c>
      <c r="T33" s="26"/>
      <c r="U33" s="26"/>
      <c r="V33" s="26"/>
      <c r="W33" s="26">
        <v>23</v>
      </c>
    </row>
    <row r="34" spans="1:23">
      <c r="A34" s="489">
        <v>6</v>
      </c>
      <c r="B34" s="499" t="str">
        <f>VLOOKUP(A34,$Q$10:$S$30,2,FALSE)</f>
        <v>수원시</v>
      </c>
      <c r="C34" s="489" t="str">
        <f>VLOOKUP(A34,$Q$10:S54,3,FALSE)</f>
        <v>송기종</v>
      </c>
      <c r="D34" s="14"/>
      <c r="E34" s="18"/>
      <c r="F34" s="18"/>
      <c r="G34" s="12"/>
      <c r="H34" s="541"/>
      <c r="I34" s="542"/>
      <c r="J34" s="13"/>
      <c r="K34" s="18"/>
      <c r="L34" s="18"/>
      <c r="M34" s="9"/>
      <c r="N34" s="489" t="e">
        <f>VLOOKUP(P34,Q22:$S$30,3,FALSE)</f>
        <v>#N/A</v>
      </c>
      <c r="O34" s="489" t="e">
        <f>VLOOKUP(P34,$Q$10:$S$30,2,FALSE)</f>
        <v>#N/A</v>
      </c>
      <c r="P34" s="498">
        <v>19</v>
      </c>
      <c r="Q34" s="25">
        <v>4</v>
      </c>
      <c r="R34" s="114" t="s">
        <v>110</v>
      </c>
      <c r="S34" s="30" t="s">
        <v>201</v>
      </c>
      <c r="T34" s="26"/>
      <c r="U34" s="26"/>
      <c r="V34" s="26"/>
      <c r="W34" s="26">
        <v>24</v>
      </c>
    </row>
    <row r="35" spans="1:23" ht="20.25">
      <c r="A35" s="490"/>
      <c r="B35" s="500"/>
      <c r="C35" s="490"/>
      <c r="D35" s="18"/>
      <c r="E35" s="18"/>
      <c r="F35" s="18"/>
      <c r="G35" s="12"/>
      <c r="H35" s="533" t="s">
        <v>14</v>
      </c>
      <c r="I35" s="534"/>
      <c r="J35" s="13"/>
      <c r="K35" s="18"/>
      <c r="L35" s="18"/>
      <c r="M35" s="18"/>
      <c r="N35" s="490"/>
      <c r="O35" s="490"/>
      <c r="P35" s="498"/>
      <c r="Q35" s="25">
        <v>3</v>
      </c>
      <c r="R35" s="114" t="s">
        <v>111</v>
      </c>
      <c r="S35" s="30" t="s">
        <v>202</v>
      </c>
      <c r="T35" s="26"/>
      <c r="U35" s="26"/>
      <c r="V35" s="26"/>
      <c r="W35" s="26">
        <v>25</v>
      </c>
    </row>
    <row r="36" spans="1:23" ht="20.25">
      <c r="A36" s="68"/>
      <c r="B36" s="116"/>
      <c r="C36" s="18"/>
      <c r="D36" s="18"/>
      <c r="E36" s="544"/>
      <c r="F36" s="522"/>
      <c r="G36" s="528"/>
      <c r="H36" s="545"/>
      <c r="I36" s="530"/>
      <c r="J36" s="546"/>
      <c r="K36" s="522"/>
      <c r="L36" s="522"/>
      <c r="M36" s="18"/>
      <c r="N36" s="68"/>
      <c r="O36" s="68"/>
      <c r="P36" s="68"/>
    </row>
    <row r="37" spans="1:23">
      <c r="A37" s="18"/>
      <c r="B37" s="18"/>
      <c r="C37" s="18"/>
      <c r="D37" s="18"/>
      <c r="E37" s="522"/>
      <c r="F37" s="522"/>
      <c r="G37" s="528"/>
      <c r="H37" s="18"/>
      <c r="I37" s="18"/>
      <c r="J37" s="531"/>
      <c r="K37" s="522"/>
      <c r="L37" s="522"/>
      <c r="M37" s="18"/>
      <c r="N37" s="18"/>
      <c r="O37" s="18"/>
      <c r="P37" s="18"/>
      <c r="R37" s="53"/>
      <c r="S37" s="53"/>
    </row>
    <row r="38" spans="1:23">
      <c r="A38" s="481" t="s">
        <v>32</v>
      </c>
      <c r="B38" s="482"/>
      <c r="C38" s="483"/>
      <c r="D38" s="9"/>
      <c r="E38" s="18"/>
      <c r="F38" s="18"/>
      <c r="G38" s="12"/>
      <c r="H38" s="18"/>
      <c r="I38" s="18"/>
      <c r="J38" s="13"/>
      <c r="K38" s="18"/>
      <c r="L38" s="18"/>
      <c r="M38" s="18"/>
      <c r="N38" s="488" t="s">
        <v>32</v>
      </c>
      <c r="O38" s="488"/>
      <c r="P38" s="488"/>
      <c r="R38" s="53"/>
      <c r="S38" s="53"/>
    </row>
    <row r="39" spans="1:23">
      <c r="A39" s="484"/>
      <c r="B39" s="485"/>
      <c r="C39" s="486"/>
      <c r="D39" s="10"/>
      <c r="E39" s="18"/>
      <c r="F39" s="18"/>
      <c r="G39" s="12"/>
      <c r="H39" s="18"/>
      <c r="I39" s="18"/>
      <c r="J39" s="13"/>
      <c r="K39" s="18"/>
      <c r="L39" s="18"/>
      <c r="M39" s="11"/>
      <c r="N39" s="488"/>
      <c r="O39" s="488"/>
      <c r="P39" s="488"/>
    </row>
    <row r="40" spans="1:23">
      <c r="A40" s="518"/>
      <c r="B40" s="518"/>
      <c r="C40" s="518"/>
      <c r="D40" s="12"/>
      <c r="E40" s="18"/>
      <c r="F40" s="18"/>
      <c r="G40" s="12"/>
      <c r="H40" s="18"/>
      <c r="I40" s="18"/>
      <c r="J40" s="13"/>
      <c r="K40" s="18"/>
      <c r="L40" s="18"/>
      <c r="M40" s="13"/>
      <c r="N40" s="68"/>
      <c r="O40" s="68"/>
      <c r="P40" s="18"/>
    </row>
    <row r="41" spans="1:23">
      <c r="A41" s="527"/>
      <c r="B41" s="527"/>
      <c r="C41" s="527"/>
      <c r="D41" s="12"/>
      <c r="E41" s="69"/>
      <c r="F41" s="18"/>
      <c r="G41" s="12"/>
      <c r="H41" s="18"/>
      <c r="I41" s="18"/>
      <c r="J41" s="13"/>
      <c r="K41" s="18"/>
      <c r="L41" s="11"/>
      <c r="M41" s="13"/>
      <c r="N41" s="18"/>
      <c r="O41" s="18"/>
      <c r="P41" s="18"/>
      <c r="Q41" s="543"/>
      <c r="R41" s="543"/>
      <c r="S41" s="543"/>
      <c r="T41" s="543"/>
      <c r="U41" s="543"/>
      <c r="V41" s="543"/>
      <c r="W41" s="543"/>
    </row>
    <row r="42" spans="1:23">
      <c r="A42" s="499">
        <v>7</v>
      </c>
      <c r="B42" s="499" t="str">
        <f>VLOOKUP(A42,$Q$10:$S$30,2,FALSE)</f>
        <v>시흥시</v>
      </c>
      <c r="C42" s="489" t="str">
        <f>VLOOKUP(A42,$Q$10:S62,3,FALSE)</f>
        <v>조영준</v>
      </c>
      <c r="D42" s="14"/>
      <c r="E42" s="12"/>
      <c r="F42" s="18"/>
      <c r="G42" s="12"/>
      <c r="H42" s="18"/>
      <c r="I42" s="18"/>
      <c r="J42" s="13"/>
      <c r="K42" s="18"/>
      <c r="L42" s="13"/>
      <c r="M42" s="9"/>
      <c r="N42" s="489" t="str">
        <f>VLOOKUP(P42,Q10:$S$30,3,FALSE)</f>
        <v>최명섭</v>
      </c>
      <c r="O42" s="489" t="str">
        <f>VLOOKUP(P42,$Q$10:$S$30,2,FALSE)</f>
        <v>광명시</v>
      </c>
      <c r="P42" s="498">
        <v>18</v>
      </c>
    </row>
    <row r="43" spans="1:23">
      <c r="A43" s="500"/>
      <c r="B43" s="500"/>
      <c r="C43" s="490"/>
      <c r="D43" s="11"/>
      <c r="E43" s="12"/>
      <c r="F43" s="18"/>
      <c r="G43" s="12"/>
      <c r="H43" s="18"/>
      <c r="I43" s="18"/>
      <c r="J43" s="13"/>
      <c r="K43" s="18"/>
      <c r="L43" s="13"/>
      <c r="M43" s="18"/>
      <c r="N43" s="490"/>
      <c r="O43" s="490"/>
      <c r="P43" s="498"/>
    </row>
    <row r="44" spans="1:23">
      <c r="A44" s="68"/>
      <c r="B44" s="68"/>
      <c r="C44" s="519"/>
      <c r="D44" s="519"/>
      <c r="E44" s="520"/>
      <c r="F44" s="10"/>
      <c r="G44" s="12"/>
      <c r="H44" s="18"/>
      <c r="I44" s="18"/>
      <c r="J44" s="13"/>
      <c r="K44" s="11"/>
      <c r="L44" s="521"/>
      <c r="M44" s="519"/>
      <c r="N44" s="523"/>
      <c r="O44" s="68"/>
      <c r="P44" s="68"/>
    </row>
    <row r="45" spans="1:23">
      <c r="A45" s="18"/>
      <c r="B45" s="18"/>
      <c r="C45" s="519"/>
      <c r="D45" s="519"/>
      <c r="E45" s="520"/>
      <c r="F45" s="12"/>
      <c r="G45" s="12"/>
      <c r="H45" s="18"/>
      <c r="I45" s="18"/>
      <c r="J45" s="13"/>
      <c r="K45" s="13"/>
      <c r="L45" s="521"/>
      <c r="M45" s="519"/>
      <c r="N45" s="519"/>
      <c r="O45" s="18"/>
      <c r="P45" s="18"/>
    </row>
    <row r="46" spans="1:23">
      <c r="A46" s="499">
        <v>8</v>
      </c>
      <c r="B46" s="499" t="str">
        <f>VLOOKUP(A46,$Q$10:$S$30,2,FALSE)</f>
        <v>안양시</v>
      </c>
      <c r="C46" s="489" t="str">
        <f>VLOOKUP(A46,$Q$10:S66,3,FALSE)</f>
        <v>최하은</v>
      </c>
      <c r="D46" s="18"/>
      <c r="E46" s="12"/>
      <c r="F46" s="12"/>
      <c r="G46" s="12"/>
      <c r="H46" s="18"/>
      <c r="I46" s="18"/>
      <c r="J46" s="13"/>
      <c r="K46" s="13"/>
      <c r="L46" s="13"/>
      <c r="M46" s="18"/>
      <c r="N46" s="489" t="e">
        <f>VLOOKUP(P46,Q14:$S$30,3,FALSE)</f>
        <v>#N/A</v>
      </c>
      <c r="O46" s="489" t="e">
        <f>VLOOKUP(P46,$Q$10:$S$30,2,FALSE)</f>
        <v>#N/A</v>
      </c>
      <c r="P46" s="499">
        <v>17</v>
      </c>
    </row>
    <row r="47" spans="1:23">
      <c r="A47" s="500"/>
      <c r="B47" s="500"/>
      <c r="C47" s="490"/>
      <c r="D47" s="10"/>
      <c r="E47" s="12"/>
      <c r="F47" s="12"/>
      <c r="G47" s="12"/>
      <c r="H47" s="18"/>
      <c r="I47" s="18"/>
      <c r="J47" s="13"/>
      <c r="K47" s="13"/>
      <c r="L47" s="13"/>
      <c r="M47" s="11"/>
      <c r="N47" s="490"/>
      <c r="O47" s="490"/>
      <c r="P47" s="500"/>
    </row>
    <row r="48" spans="1:23">
      <c r="A48" s="518"/>
      <c r="B48" s="518"/>
      <c r="C48" s="518"/>
      <c r="D48" s="62"/>
      <c r="E48" s="63"/>
      <c r="F48" s="12"/>
      <c r="G48" s="12"/>
      <c r="H48" s="18"/>
      <c r="I48" s="66"/>
      <c r="J48" s="70"/>
      <c r="K48" s="13"/>
      <c r="L48" s="9"/>
      <c r="M48" s="13"/>
      <c r="N48" s="523"/>
      <c r="O48" s="523"/>
      <c r="P48" s="523"/>
    </row>
    <row r="49" spans="1:16">
      <c r="A49" s="527"/>
      <c r="B49" s="527"/>
      <c r="C49" s="527"/>
      <c r="D49" s="12"/>
      <c r="E49" s="18"/>
      <c r="F49" s="12"/>
      <c r="G49" s="12"/>
      <c r="H49" s="18"/>
      <c r="I49" s="66"/>
      <c r="J49" s="70"/>
      <c r="K49" s="13"/>
      <c r="L49" s="18"/>
      <c r="M49" s="13"/>
      <c r="N49" s="524"/>
      <c r="O49" s="524"/>
      <c r="P49" s="524"/>
    </row>
    <row r="50" spans="1:16">
      <c r="A50" s="489">
        <v>9</v>
      </c>
      <c r="B50" s="499" t="str">
        <f>VLOOKUP(A50,$Q$10:$S$30,2,FALSE)</f>
        <v>안산시</v>
      </c>
      <c r="C50" s="489" t="str">
        <f>VLOOKUP(A50,$Q$10:S70,3,FALSE)</f>
        <v>조호준</v>
      </c>
      <c r="D50" s="14"/>
      <c r="E50" s="18"/>
      <c r="F50" s="12"/>
      <c r="G50" s="12"/>
      <c r="H50" s="18"/>
      <c r="I50" s="66"/>
      <c r="J50" s="70"/>
      <c r="K50" s="13"/>
      <c r="L50" s="18"/>
      <c r="M50" s="13"/>
      <c r="N50" s="489" t="str">
        <f>VLOOKUP(P50,Q18:$S$30,3,FALSE)</f>
        <v>윤현진</v>
      </c>
      <c r="O50" s="489" t="str">
        <f>VLOOKUP(P50,$Q$10:$S$30,2,FALSE)</f>
        <v>안산시</v>
      </c>
      <c r="P50" s="499">
        <v>16</v>
      </c>
    </row>
    <row r="51" spans="1:16">
      <c r="A51" s="490"/>
      <c r="B51" s="500"/>
      <c r="C51" s="490"/>
      <c r="D51" s="18"/>
      <c r="E51" s="18"/>
      <c r="F51" s="12"/>
      <c r="G51" s="12"/>
      <c r="H51" s="18"/>
      <c r="I51" s="66"/>
      <c r="J51" s="70"/>
      <c r="K51" s="13"/>
      <c r="L51" s="18"/>
      <c r="M51" s="69"/>
      <c r="N51" s="490"/>
      <c r="O51" s="490"/>
      <c r="P51" s="500"/>
    </row>
    <row r="52" spans="1:16">
      <c r="A52" s="68"/>
      <c r="B52" s="68"/>
      <c r="C52" s="68"/>
      <c r="D52" s="537"/>
      <c r="E52" s="537"/>
      <c r="F52" s="538"/>
      <c r="G52" s="71"/>
      <c r="H52" s="72"/>
      <c r="I52" s="66"/>
      <c r="J52" s="70"/>
      <c r="K52" s="539"/>
      <c r="L52" s="540"/>
      <c r="M52" s="540"/>
      <c r="N52" s="16"/>
      <c r="O52" s="68"/>
      <c r="P52" s="68"/>
    </row>
    <row r="53" spans="1:16">
      <c r="A53" s="18"/>
      <c r="B53" s="18"/>
      <c r="C53" s="18"/>
      <c r="D53" s="537"/>
      <c r="E53" s="537"/>
      <c r="F53" s="538"/>
      <c r="G53" s="74"/>
      <c r="H53" s="72"/>
      <c r="I53" s="18"/>
      <c r="J53" s="9"/>
      <c r="K53" s="539"/>
      <c r="L53" s="540"/>
      <c r="M53" s="540"/>
      <c r="N53" s="108"/>
      <c r="O53" s="18"/>
      <c r="P53" s="18"/>
    </row>
    <row r="54" spans="1:16">
      <c r="A54" s="489">
        <v>10</v>
      </c>
      <c r="B54" s="499" t="str">
        <f>VLOOKUP(A54,$Q$10:$S$30,2,FALSE)</f>
        <v>용인시</v>
      </c>
      <c r="C54" s="489" t="str">
        <f>VLOOKUP(A54,$Q$10:S74,3,FALSE)</f>
        <v>최우준</v>
      </c>
      <c r="D54" s="18"/>
      <c r="E54" s="18"/>
      <c r="F54" s="12"/>
      <c r="G54" s="18"/>
      <c r="H54" s="18"/>
      <c r="I54" s="18"/>
      <c r="J54" s="18"/>
      <c r="K54" s="13"/>
      <c r="L54" s="18"/>
      <c r="M54" s="18"/>
      <c r="N54" s="489" t="e">
        <f>VLOOKUP(P54,Q22:$S$30,3,FALSE)</f>
        <v>#N/A</v>
      </c>
      <c r="O54" s="489" t="str">
        <f>VLOOKUP(P54,$Q$10:$S$30,2,FALSE)</f>
        <v>광주시</v>
      </c>
      <c r="P54" s="498">
        <v>15</v>
      </c>
    </row>
    <row r="55" spans="1:16">
      <c r="A55" s="490"/>
      <c r="B55" s="500"/>
      <c r="C55" s="490"/>
      <c r="D55" s="10"/>
      <c r="E55" s="18"/>
      <c r="F55" s="12"/>
      <c r="G55" s="18"/>
      <c r="H55" s="522"/>
      <c r="I55" s="522"/>
      <c r="J55" s="18"/>
      <c r="K55" s="13"/>
      <c r="L55" s="18"/>
      <c r="M55" s="10"/>
      <c r="N55" s="490"/>
      <c r="O55" s="490"/>
      <c r="P55" s="498"/>
    </row>
    <row r="56" spans="1:16">
      <c r="A56" s="523"/>
      <c r="B56" s="523"/>
      <c r="C56" s="523"/>
      <c r="D56" s="12"/>
      <c r="E56" s="18"/>
      <c r="F56" s="12"/>
      <c r="G56" s="18"/>
      <c r="H56" s="18"/>
      <c r="I56" s="18"/>
      <c r="J56" s="18"/>
      <c r="K56" s="13"/>
      <c r="L56" s="18"/>
      <c r="M56" s="13"/>
      <c r="N56" s="519"/>
      <c r="O56" s="519"/>
      <c r="P56" s="519"/>
    </row>
    <row r="57" spans="1:16" ht="20.25">
      <c r="A57" s="524"/>
      <c r="B57" s="524"/>
      <c r="C57" s="524"/>
      <c r="D57" s="12"/>
      <c r="E57" s="69"/>
      <c r="F57" s="12"/>
      <c r="G57" s="18"/>
      <c r="H57" s="525" t="s">
        <v>52</v>
      </c>
      <c r="I57" s="526"/>
      <c r="J57" s="18"/>
      <c r="K57" s="13"/>
      <c r="L57" s="10"/>
      <c r="M57" s="13"/>
      <c r="N57" s="519"/>
      <c r="O57" s="519"/>
      <c r="P57" s="519"/>
    </row>
    <row r="58" spans="1:16">
      <c r="A58" s="499">
        <v>11</v>
      </c>
      <c r="B58" s="499" t="str">
        <f>VLOOKUP(A58,$Q$10:$S$30,2,FALSE)</f>
        <v>의왕시</v>
      </c>
      <c r="C58" s="499" t="str">
        <f>VLOOKUP(A58,$Q$10:$S$30,3,FALSE)</f>
        <v>유서영</v>
      </c>
      <c r="D58" s="14"/>
      <c r="E58" s="12"/>
      <c r="F58" s="12"/>
      <c r="G58" s="18"/>
      <c r="H58" s="536"/>
      <c r="I58" s="518"/>
      <c r="J58" s="18"/>
      <c r="K58" s="13"/>
      <c r="L58" s="13"/>
      <c r="M58" s="14"/>
      <c r="N58" s="489" t="str">
        <f>VLOOKUP(P58,Q10:$S$30,3,FALSE)</f>
        <v>윤선희</v>
      </c>
      <c r="O58" s="489" t="str">
        <f>VLOOKUP(P58,$Q$10:$S$30,2,FALSE)</f>
        <v>군포시</v>
      </c>
      <c r="P58" s="499">
        <v>14</v>
      </c>
    </row>
    <row r="59" spans="1:16">
      <c r="A59" s="500"/>
      <c r="B59" s="500"/>
      <c r="C59" s="500"/>
      <c r="D59" s="18"/>
      <c r="E59" s="12"/>
      <c r="F59" s="12"/>
      <c r="G59" s="18"/>
      <c r="H59" s="522"/>
      <c r="I59" s="522"/>
      <c r="J59" s="18"/>
      <c r="K59" s="13"/>
      <c r="L59" s="13"/>
      <c r="M59" s="18"/>
      <c r="N59" s="490"/>
      <c r="O59" s="490"/>
      <c r="P59" s="500"/>
    </row>
    <row r="60" spans="1:16">
      <c r="A60" s="53"/>
      <c r="B60" s="53"/>
      <c r="C60" s="495"/>
      <c r="D60" s="495"/>
      <c r="E60" s="496"/>
      <c r="F60" s="44"/>
      <c r="H60" s="244"/>
      <c r="I60" s="244"/>
      <c r="K60" s="36"/>
      <c r="L60" s="497"/>
      <c r="M60" s="495"/>
      <c r="N60" s="495"/>
      <c r="O60" s="53"/>
      <c r="P60" s="53"/>
    </row>
    <row r="61" spans="1:16">
      <c r="C61" s="495"/>
      <c r="D61" s="495"/>
      <c r="E61" s="496"/>
      <c r="K61" s="27"/>
      <c r="L61" s="497"/>
      <c r="M61" s="495"/>
      <c r="N61" s="495"/>
    </row>
    <row r="62" spans="1:16">
      <c r="A62" s="499">
        <v>12</v>
      </c>
      <c r="B62" s="499" t="str">
        <f>VLOOKUP(A62,$Q$10:$S$30,2,FALSE)</f>
        <v>안산시</v>
      </c>
      <c r="C62" s="489" t="str">
        <f>VLOOKUP(A62,$Q$10:S82,3,FALSE)</f>
        <v>김준엽</v>
      </c>
      <c r="E62" s="39"/>
      <c r="I62" s="458"/>
      <c r="J62" s="244"/>
      <c r="L62" s="40"/>
      <c r="N62" s="489" t="str">
        <f>VLOOKUP(P62,Q10:$S$30,3,FALSE)</f>
        <v>진영균</v>
      </c>
      <c r="O62" s="489" t="str">
        <f>VLOOKUP(P62,$Q$10:$S$30,2,FALSE)</f>
        <v>시흥시</v>
      </c>
      <c r="P62" s="489">
        <v>13</v>
      </c>
    </row>
    <row r="63" spans="1:16">
      <c r="A63" s="500"/>
      <c r="B63" s="500"/>
      <c r="C63" s="490"/>
      <c r="D63" s="37"/>
      <c r="E63" s="39"/>
      <c r="I63" s="244"/>
      <c r="J63" s="244"/>
      <c r="L63" s="40"/>
      <c r="M63" s="37"/>
      <c r="N63" s="490"/>
      <c r="O63" s="490"/>
      <c r="P63" s="490"/>
    </row>
    <row r="64" spans="1:16">
      <c r="A64" s="53"/>
      <c r="B64" s="53"/>
      <c r="C64" s="53"/>
      <c r="D64" s="39"/>
      <c r="E64" s="44"/>
      <c r="L64" s="36"/>
      <c r="M64" s="51"/>
      <c r="N64" s="61"/>
      <c r="O64" s="61"/>
      <c r="P64" s="53"/>
    </row>
    <row r="65" spans="1:16">
      <c r="D65" s="39"/>
      <c r="M65" s="40"/>
    </row>
    <row r="66" spans="1:16">
      <c r="A66" s="481" t="s">
        <v>32</v>
      </c>
      <c r="B66" s="482"/>
      <c r="C66" s="483"/>
      <c r="D66" s="57"/>
      <c r="M66" s="36"/>
      <c r="N66" s="481" t="s">
        <v>32</v>
      </c>
      <c r="O66" s="482"/>
      <c r="P66" s="483"/>
    </row>
    <row r="67" spans="1:16">
      <c r="A67" s="484"/>
      <c r="B67" s="485"/>
      <c r="C67" s="486"/>
      <c r="N67" s="484"/>
      <c r="O67" s="485"/>
      <c r="P67" s="486"/>
    </row>
  </sheetData>
  <mergeCells count="123">
    <mergeCell ref="O10:O11"/>
    <mergeCell ref="P10:P11"/>
    <mergeCell ref="A1:P1"/>
    <mergeCell ref="A2:D2"/>
    <mergeCell ref="B3:D3"/>
    <mergeCell ref="H3:I3"/>
    <mergeCell ref="M3:O3"/>
    <mergeCell ref="A6:C7"/>
    <mergeCell ref="N6:P7"/>
    <mergeCell ref="C12:E13"/>
    <mergeCell ref="L12:N13"/>
    <mergeCell ref="A14:A15"/>
    <mergeCell ref="B14:B15"/>
    <mergeCell ref="C14:C15"/>
    <mergeCell ref="N14:N15"/>
    <mergeCell ref="A10:A11"/>
    <mergeCell ref="B10:B11"/>
    <mergeCell ref="C10:C11"/>
    <mergeCell ref="N10:N11"/>
    <mergeCell ref="D20:F21"/>
    <mergeCell ref="K20:M21"/>
    <mergeCell ref="A22:C23"/>
    <mergeCell ref="N22:N23"/>
    <mergeCell ref="O22:O23"/>
    <mergeCell ref="P22:P23"/>
    <mergeCell ref="O14:O15"/>
    <mergeCell ref="P14:P15"/>
    <mergeCell ref="A16:C17"/>
    <mergeCell ref="N16:P17"/>
    <mergeCell ref="A18:A19"/>
    <mergeCell ref="B18:B19"/>
    <mergeCell ref="C18:C19"/>
    <mergeCell ref="N18:N19"/>
    <mergeCell ref="O18:O19"/>
    <mergeCell ref="P18:P19"/>
    <mergeCell ref="A24:C25"/>
    <mergeCell ref="N24:P25"/>
    <mergeCell ref="A26:A27"/>
    <mergeCell ref="B26:B27"/>
    <mergeCell ref="C26:C27"/>
    <mergeCell ref="N26:N27"/>
    <mergeCell ref="O26:O27"/>
    <mergeCell ref="P26:P27"/>
    <mergeCell ref="O30:O31"/>
    <mergeCell ref="P30:P31"/>
    <mergeCell ref="A34:A35"/>
    <mergeCell ref="B34:B35"/>
    <mergeCell ref="C34:C35"/>
    <mergeCell ref="H34:I34"/>
    <mergeCell ref="N34:N35"/>
    <mergeCell ref="Q41:W41"/>
    <mergeCell ref="C28:E29"/>
    <mergeCell ref="L28:N29"/>
    <mergeCell ref="A30:A31"/>
    <mergeCell ref="B30:B31"/>
    <mergeCell ref="C30:C31"/>
    <mergeCell ref="N30:N31"/>
    <mergeCell ref="O34:O35"/>
    <mergeCell ref="P34:P35"/>
    <mergeCell ref="H35:I35"/>
    <mergeCell ref="E36:G37"/>
    <mergeCell ref="H36:I36"/>
    <mergeCell ref="J36:L37"/>
    <mergeCell ref="H32:I32"/>
    <mergeCell ref="N32:P33"/>
    <mergeCell ref="H33:I33"/>
    <mergeCell ref="C44:E45"/>
    <mergeCell ref="L44:N45"/>
    <mergeCell ref="A46:A47"/>
    <mergeCell ref="B46:B47"/>
    <mergeCell ref="C46:C47"/>
    <mergeCell ref="N46:N47"/>
    <mergeCell ref="A38:C39"/>
    <mergeCell ref="N38:P39"/>
    <mergeCell ref="A40:C41"/>
    <mergeCell ref="O46:O47"/>
    <mergeCell ref="P46:P47"/>
    <mergeCell ref="A42:A43"/>
    <mergeCell ref="B42:B43"/>
    <mergeCell ref="C42:C43"/>
    <mergeCell ref="N42:N43"/>
    <mergeCell ref="O42:O43"/>
    <mergeCell ref="P42:P43"/>
    <mergeCell ref="A48:C49"/>
    <mergeCell ref="N48:P49"/>
    <mergeCell ref="A50:A51"/>
    <mergeCell ref="B50:B51"/>
    <mergeCell ref="C50:C51"/>
    <mergeCell ref="N50:N51"/>
    <mergeCell ref="O50:O51"/>
    <mergeCell ref="P50:P51"/>
    <mergeCell ref="O54:O55"/>
    <mergeCell ref="P54:P55"/>
    <mergeCell ref="H55:I55"/>
    <mergeCell ref="A56:C57"/>
    <mergeCell ref="N56:P57"/>
    <mergeCell ref="H57:I57"/>
    <mergeCell ref="D52:F53"/>
    <mergeCell ref="K52:M53"/>
    <mergeCell ref="A54:A55"/>
    <mergeCell ref="B54:B55"/>
    <mergeCell ref="C54:C55"/>
    <mergeCell ref="N54:N55"/>
    <mergeCell ref="O62:O63"/>
    <mergeCell ref="P62:P63"/>
    <mergeCell ref="A66:C67"/>
    <mergeCell ref="N66:P67"/>
    <mergeCell ref="P58:P59"/>
    <mergeCell ref="H59:I59"/>
    <mergeCell ref="C60:E61"/>
    <mergeCell ref="H60:I60"/>
    <mergeCell ref="L60:N61"/>
    <mergeCell ref="A62:A63"/>
    <mergeCell ref="B62:B63"/>
    <mergeCell ref="C62:C63"/>
    <mergeCell ref="I62:J63"/>
    <mergeCell ref="N62:N63"/>
    <mergeCell ref="A58:A59"/>
    <mergeCell ref="B58:B59"/>
    <mergeCell ref="C58:C59"/>
    <mergeCell ref="H58:I58"/>
    <mergeCell ref="N58:N59"/>
    <mergeCell ref="O58:O59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="70" zoomScaleNormal="70" workbookViewId="0">
      <selection activeCell="X32" sqref="X32"/>
    </sheetView>
  </sheetViews>
  <sheetFormatPr defaultRowHeight="16.5"/>
  <sheetData>
    <row r="1" spans="1:20" ht="41.25" customHeight="1">
      <c r="A1" s="505" t="s">
        <v>203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</row>
    <row r="2" spans="1:20">
      <c r="A2" s="507" t="s">
        <v>141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</row>
    <row r="3" spans="1:20" ht="18" thickBot="1">
      <c r="A3" s="8"/>
      <c r="B3" s="509" t="s">
        <v>28</v>
      </c>
      <c r="C3" s="509"/>
      <c r="D3" s="509"/>
      <c r="E3" s="17" t="s">
        <v>29</v>
      </c>
      <c r="F3" s="17" t="s">
        <v>30</v>
      </c>
      <c r="G3" s="510" t="s">
        <v>5</v>
      </c>
      <c r="H3" s="510"/>
      <c r="I3" s="17" t="s">
        <v>30</v>
      </c>
      <c r="J3" s="17" t="s">
        <v>29</v>
      </c>
      <c r="K3" s="509" t="s">
        <v>28</v>
      </c>
      <c r="L3" s="509"/>
      <c r="M3" s="511"/>
      <c r="N3" s="4"/>
      <c r="O3" s="53"/>
      <c r="P3" s="53"/>
      <c r="Q3" s="53"/>
      <c r="R3" s="53"/>
      <c r="S3" s="53"/>
      <c r="T3" s="53"/>
    </row>
    <row r="5" spans="1:20">
      <c r="A5" s="53" t="s">
        <v>3</v>
      </c>
      <c r="B5" s="53" t="s">
        <v>4</v>
      </c>
      <c r="C5" s="53" t="s">
        <v>0</v>
      </c>
      <c r="D5" s="53"/>
      <c r="E5" s="53"/>
      <c r="F5" s="53"/>
      <c r="G5" s="53"/>
      <c r="H5" s="53"/>
      <c r="I5" s="53"/>
      <c r="J5" s="53"/>
      <c r="K5" s="53"/>
      <c r="L5" s="53" t="s">
        <v>0</v>
      </c>
      <c r="M5" s="53" t="s">
        <v>4</v>
      </c>
      <c r="N5" s="53" t="s">
        <v>3</v>
      </c>
    </row>
    <row r="6" spans="1:20" ht="17.25" thickBot="1">
      <c r="A6" s="481" t="s">
        <v>32</v>
      </c>
      <c r="B6" s="482"/>
      <c r="C6" s="483"/>
      <c r="D6" s="36"/>
      <c r="G6" s="53"/>
      <c r="H6" s="53"/>
      <c r="L6" s="487" t="s">
        <v>32</v>
      </c>
      <c r="M6" s="488"/>
      <c r="N6" s="488"/>
    </row>
    <row r="7" spans="1:20">
      <c r="A7" s="484"/>
      <c r="B7" s="485"/>
      <c r="C7" s="486"/>
      <c r="D7" s="37"/>
      <c r="F7" s="109"/>
      <c r="G7" s="53"/>
      <c r="H7" s="53"/>
      <c r="K7" s="38"/>
      <c r="L7" s="488"/>
      <c r="M7" s="488"/>
      <c r="N7" s="504"/>
      <c r="O7" s="3" t="s">
        <v>2</v>
      </c>
      <c r="P7" s="117" t="s">
        <v>1</v>
      </c>
      <c r="Q7" s="117" t="s">
        <v>6</v>
      </c>
      <c r="R7" s="117" t="s">
        <v>8</v>
      </c>
      <c r="S7" s="117" t="s">
        <v>9</v>
      </c>
      <c r="T7" s="118"/>
    </row>
    <row r="8" spans="1:20">
      <c r="A8" s="53"/>
      <c r="B8" s="53"/>
      <c r="C8" s="53"/>
      <c r="D8" s="39"/>
      <c r="E8" s="111"/>
      <c r="K8" s="40"/>
      <c r="L8" s="243"/>
      <c r="M8" s="243"/>
      <c r="N8" s="243"/>
      <c r="O8" s="119">
        <v>1</v>
      </c>
      <c r="P8" s="120" t="s">
        <v>53</v>
      </c>
      <c r="Q8" s="120" t="s">
        <v>204</v>
      </c>
      <c r="R8" s="120"/>
      <c r="S8" s="120"/>
      <c r="T8" s="121">
        <v>1</v>
      </c>
    </row>
    <row r="9" spans="1:20">
      <c r="D9" s="39"/>
      <c r="E9" s="41"/>
      <c r="G9" s="109"/>
      <c r="J9" s="38"/>
      <c r="K9" s="40"/>
      <c r="L9" s="228"/>
      <c r="M9" s="228"/>
      <c r="N9" s="228"/>
      <c r="O9" s="119">
        <v>4</v>
      </c>
      <c r="P9" s="120" t="s">
        <v>38</v>
      </c>
      <c r="Q9" s="120" t="s">
        <v>205</v>
      </c>
      <c r="R9" s="120"/>
      <c r="S9" s="120"/>
      <c r="T9" s="121">
        <v>2</v>
      </c>
    </row>
    <row r="10" spans="1:20">
      <c r="A10" s="489">
        <v>1</v>
      </c>
      <c r="B10" s="489" t="str">
        <f>VLOOKUP(A10,$O$7:$Q$20,2,FALSE)</f>
        <v>김포시</v>
      </c>
      <c r="C10" s="489" t="str">
        <f>VLOOKUP(A10,$O$7:$Q$20,3,FALSE)</f>
        <v>김성현</v>
      </c>
      <c r="D10" s="57"/>
      <c r="E10" s="39"/>
      <c r="J10" s="40"/>
      <c r="K10" s="36"/>
      <c r="L10" s="489" t="str">
        <f>VLOOKUP(N10,$O$7:$Q$20,3,FALSE)</f>
        <v>구영인</v>
      </c>
      <c r="M10" s="489" t="str">
        <f>VLOOKUP(N10,$O$7:$Q$20,2,FALSE)</f>
        <v>안산시</v>
      </c>
      <c r="N10" s="503">
        <v>10</v>
      </c>
      <c r="O10" s="119">
        <v>6</v>
      </c>
      <c r="P10" s="120" t="s">
        <v>38</v>
      </c>
      <c r="Q10" s="120" t="s">
        <v>206</v>
      </c>
      <c r="R10" s="120"/>
      <c r="S10" s="120"/>
      <c r="T10" s="121">
        <v>3</v>
      </c>
    </row>
    <row r="11" spans="1:20">
      <c r="A11" s="490"/>
      <c r="B11" s="490"/>
      <c r="C11" s="490"/>
      <c r="D11" s="42"/>
      <c r="E11" s="39"/>
      <c r="J11" s="40"/>
      <c r="L11" s="490"/>
      <c r="M11" s="490"/>
      <c r="N11" s="503"/>
      <c r="O11" s="119">
        <v>8</v>
      </c>
      <c r="P11" s="120" t="s">
        <v>38</v>
      </c>
      <c r="Q11" s="120" t="s">
        <v>207</v>
      </c>
      <c r="R11" s="120"/>
      <c r="S11" s="120"/>
      <c r="T11" s="121">
        <v>4</v>
      </c>
    </row>
    <row r="12" spans="1:20">
      <c r="A12" s="53"/>
      <c r="B12" s="53"/>
      <c r="C12" s="46"/>
      <c r="D12" s="495"/>
      <c r="E12" s="496"/>
      <c r="F12" s="111"/>
      <c r="J12" s="497"/>
      <c r="K12" s="495"/>
      <c r="L12" s="46"/>
      <c r="M12" s="53"/>
      <c r="N12" s="53"/>
      <c r="O12" s="119">
        <v>10</v>
      </c>
      <c r="P12" s="120" t="s">
        <v>61</v>
      </c>
      <c r="Q12" s="120" t="s">
        <v>208</v>
      </c>
      <c r="R12" s="120"/>
      <c r="S12" s="120"/>
      <c r="T12" s="121">
        <v>5</v>
      </c>
    </row>
    <row r="13" spans="1:20">
      <c r="C13" s="46"/>
      <c r="D13" s="495"/>
      <c r="E13" s="496"/>
      <c r="F13" s="41"/>
      <c r="I13" s="38"/>
      <c r="J13" s="497"/>
      <c r="K13" s="495"/>
      <c r="L13" s="46"/>
      <c r="O13" s="119">
        <v>2</v>
      </c>
      <c r="P13" s="120" t="s">
        <v>61</v>
      </c>
      <c r="Q13" s="120" t="s">
        <v>209</v>
      </c>
      <c r="R13" s="120"/>
      <c r="S13" s="120"/>
      <c r="T13" s="121">
        <v>6</v>
      </c>
    </row>
    <row r="14" spans="1:20">
      <c r="A14" s="489">
        <v>2</v>
      </c>
      <c r="B14" s="489" t="str">
        <f>VLOOKUP(A14,$O$7:$Q$20,2,FALSE)</f>
        <v>안산시</v>
      </c>
      <c r="C14" s="489" t="str">
        <f>VLOOKUP(A14,$O$7:$Q$20,3,FALSE)</f>
        <v>이명순</v>
      </c>
      <c r="E14" s="39"/>
      <c r="F14" s="39"/>
      <c r="I14" s="40"/>
      <c r="J14" s="40"/>
      <c r="L14" s="489" t="str">
        <f>VLOOKUP(N14,$O$7:$Q$20,3,FALSE)</f>
        <v>황현정</v>
      </c>
      <c r="M14" s="489" t="str">
        <f>VLOOKUP(N14,$O$7:$Q$20,2,FALSE)</f>
        <v>이천시</v>
      </c>
      <c r="N14" s="503">
        <v>9</v>
      </c>
      <c r="O14" s="119">
        <v>3</v>
      </c>
      <c r="P14" s="120" t="s">
        <v>61</v>
      </c>
      <c r="Q14" s="120" t="s">
        <v>210</v>
      </c>
      <c r="R14" s="120"/>
      <c r="S14" s="120"/>
      <c r="T14" s="121">
        <v>7</v>
      </c>
    </row>
    <row r="15" spans="1:20">
      <c r="A15" s="490"/>
      <c r="B15" s="490"/>
      <c r="C15" s="490"/>
      <c r="D15" s="37"/>
      <c r="E15" s="39"/>
      <c r="F15" s="39"/>
      <c r="I15" s="40"/>
      <c r="J15" s="40"/>
      <c r="K15" s="38"/>
      <c r="L15" s="490"/>
      <c r="M15" s="490"/>
      <c r="N15" s="503"/>
      <c r="O15" s="119">
        <v>9</v>
      </c>
      <c r="P15" s="120" t="s">
        <v>45</v>
      </c>
      <c r="Q15" s="120" t="s">
        <v>211</v>
      </c>
      <c r="R15" s="120"/>
      <c r="S15" s="120"/>
      <c r="T15" s="121">
        <v>8</v>
      </c>
    </row>
    <row r="16" spans="1:20">
      <c r="A16" s="243"/>
      <c r="B16" s="243"/>
      <c r="C16" s="243"/>
      <c r="D16" s="43"/>
      <c r="E16" s="44"/>
      <c r="F16" s="39"/>
      <c r="G16" s="60"/>
      <c r="I16" s="40"/>
      <c r="J16" s="36"/>
      <c r="K16" s="40"/>
      <c r="L16" s="493"/>
      <c r="M16" s="493"/>
      <c r="N16" s="493"/>
      <c r="O16" s="119">
        <v>5</v>
      </c>
      <c r="P16" s="120" t="s">
        <v>109</v>
      </c>
      <c r="Q16" s="120" t="s">
        <v>212</v>
      </c>
      <c r="R16" s="120"/>
      <c r="S16" s="120"/>
      <c r="T16" s="121">
        <v>9</v>
      </c>
    </row>
    <row r="17" spans="1:20" ht="17.25" thickBot="1">
      <c r="A17" s="228"/>
      <c r="B17" s="228"/>
      <c r="C17" s="228"/>
      <c r="D17" s="39"/>
      <c r="F17" s="39"/>
      <c r="G17" s="40"/>
      <c r="I17" s="40"/>
      <c r="K17" s="40"/>
      <c r="L17" s="494"/>
      <c r="M17" s="494"/>
      <c r="N17" s="494"/>
      <c r="O17" s="122">
        <v>7</v>
      </c>
      <c r="P17" s="123" t="s">
        <v>101</v>
      </c>
      <c r="Q17" s="123" t="s">
        <v>213</v>
      </c>
      <c r="R17" s="123"/>
      <c r="S17" s="123"/>
      <c r="T17" s="124">
        <v>10</v>
      </c>
    </row>
    <row r="18" spans="1:20">
      <c r="A18" s="481" t="s">
        <v>32</v>
      </c>
      <c r="B18" s="482"/>
      <c r="C18" s="483"/>
      <c r="D18" s="57"/>
      <c r="F18" s="39"/>
      <c r="G18" s="55"/>
      <c r="H18" s="54"/>
      <c r="I18" s="40"/>
      <c r="K18" s="40"/>
      <c r="L18" s="487" t="s">
        <v>32</v>
      </c>
      <c r="M18" s="488"/>
      <c r="N18" s="488"/>
      <c r="O18" s="53"/>
      <c r="P18" s="53"/>
      <c r="Q18" s="53"/>
      <c r="R18" s="53"/>
      <c r="S18" s="53"/>
    </row>
    <row r="19" spans="1:20">
      <c r="A19" s="484"/>
      <c r="B19" s="485"/>
      <c r="C19" s="486"/>
      <c r="F19" s="39"/>
      <c r="I19" s="40"/>
      <c r="K19" s="41"/>
      <c r="L19" s="488"/>
      <c r="M19" s="488"/>
      <c r="N19" s="488"/>
      <c r="O19" s="53"/>
      <c r="P19" s="53"/>
      <c r="Q19" s="53"/>
      <c r="R19" s="53"/>
      <c r="S19" s="53"/>
    </row>
    <row r="20" spans="1:20" ht="20.25">
      <c r="A20" s="53"/>
      <c r="B20" s="53"/>
      <c r="C20" s="53"/>
      <c r="D20" s="46"/>
      <c r="E20" s="495"/>
      <c r="F20" s="496"/>
      <c r="G20" s="501" t="s">
        <v>14</v>
      </c>
      <c r="H20" s="502"/>
      <c r="I20" s="497"/>
      <c r="J20" s="495"/>
      <c r="K20" s="46"/>
      <c r="L20" s="53"/>
      <c r="M20" s="53"/>
      <c r="N20" s="53"/>
      <c r="O20" s="53"/>
      <c r="P20" s="53"/>
      <c r="Q20" s="53"/>
    </row>
    <row r="21" spans="1:20">
      <c r="D21" s="46"/>
      <c r="E21" s="495"/>
      <c r="F21" s="496"/>
      <c r="G21" s="241"/>
      <c r="H21" s="230"/>
      <c r="I21" s="497"/>
      <c r="J21" s="495"/>
      <c r="K21" s="46"/>
      <c r="O21" s="53"/>
      <c r="P21" s="53"/>
      <c r="Q21" s="53"/>
    </row>
    <row r="22" spans="1:20">
      <c r="A22" s="499">
        <v>3</v>
      </c>
      <c r="B22" s="489" t="str">
        <f>VLOOKUP(A22,$O$7:$Q$20,2,FALSE)</f>
        <v>안산시</v>
      </c>
      <c r="C22" s="489" t="str">
        <f>VLOOKUP(A22,$O$7:$Q$20,3,FALSE)</f>
        <v>장성육</v>
      </c>
      <c r="F22" s="39"/>
      <c r="I22" s="40"/>
      <c r="L22" s="489" t="str">
        <f>VLOOKUP(N22,$O$7:$Q$20,3,FALSE)</f>
        <v>박순란</v>
      </c>
      <c r="M22" s="489" t="str">
        <f>VLOOKUP(N22,$O$7:$Q$20,2,FALSE)</f>
        <v>수원시</v>
      </c>
      <c r="N22" s="498">
        <v>8</v>
      </c>
      <c r="O22" s="53"/>
      <c r="P22" s="19"/>
      <c r="Q22" s="19"/>
    </row>
    <row r="23" spans="1:20">
      <c r="A23" s="500"/>
      <c r="B23" s="490"/>
      <c r="C23" s="490"/>
      <c r="D23" s="37"/>
      <c r="F23" s="39"/>
      <c r="I23" s="40"/>
      <c r="K23" s="37"/>
      <c r="L23" s="490"/>
      <c r="M23" s="490"/>
      <c r="N23" s="498"/>
    </row>
    <row r="24" spans="1:20">
      <c r="A24" s="493"/>
      <c r="B24" s="493"/>
      <c r="C24" s="493"/>
      <c r="D24" s="39"/>
      <c r="E24" s="111"/>
      <c r="F24" s="39"/>
      <c r="I24" s="40"/>
      <c r="K24" s="40"/>
      <c r="L24" s="495"/>
      <c r="M24" s="495"/>
      <c r="N24" s="495"/>
      <c r="O24" s="244"/>
      <c r="P24" s="244"/>
      <c r="Q24" s="244"/>
      <c r="R24" s="244"/>
      <c r="S24" s="244"/>
      <c r="T24" s="244"/>
    </row>
    <row r="25" spans="1:20">
      <c r="A25" s="494"/>
      <c r="B25" s="494"/>
      <c r="C25" s="494"/>
      <c r="D25" s="39"/>
      <c r="E25" s="41"/>
      <c r="F25" s="39"/>
      <c r="I25" s="40"/>
      <c r="J25" s="38"/>
      <c r="K25" s="40"/>
      <c r="L25" s="495"/>
      <c r="M25" s="495"/>
      <c r="N25" s="495"/>
    </row>
    <row r="26" spans="1:20">
      <c r="A26" s="489">
        <v>4</v>
      </c>
      <c r="B26" s="489" t="str">
        <f>VLOOKUP(A26,$O$7:$Q$20,2,FALSE)</f>
        <v>수원시</v>
      </c>
      <c r="C26" s="489" t="str">
        <f>VLOOKUP(A26,$O$7:$Q$20,3,FALSE)</f>
        <v>양효석</v>
      </c>
      <c r="D26" s="57"/>
      <c r="E26" s="39"/>
      <c r="F26" s="39"/>
      <c r="I26" s="40"/>
      <c r="J26" s="40"/>
      <c r="K26" s="57"/>
      <c r="L26" s="489" t="str">
        <f>VLOOKUP(N26,$O$7:$Q$20,3,FALSE)</f>
        <v>오석금</v>
      </c>
      <c r="M26" s="489" t="str">
        <f>VLOOKUP(N26,$O$7:$Q$20,2,FALSE)</f>
        <v>하남시</v>
      </c>
      <c r="N26" s="489">
        <v>7</v>
      </c>
    </row>
    <row r="27" spans="1:20">
      <c r="A27" s="490"/>
      <c r="B27" s="490"/>
      <c r="C27" s="490"/>
      <c r="E27" s="39"/>
      <c r="F27" s="39"/>
      <c r="I27" s="40"/>
      <c r="J27" s="40"/>
      <c r="L27" s="490"/>
      <c r="M27" s="490"/>
      <c r="N27" s="490"/>
      <c r="Q27" s="109"/>
    </row>
    <row r="28" spans="1:20">
      <c r="A28" s="53"/>
      <c r="B28" s="53"/>
      <c r="C28" s="46"/>
      <c r="D28" s="495"/>
      <c r="E28" s="496"/>
      <c r="F28" s="44"/>
      <c r="I28" s="40"/>
      <c r="J28" s="497"/>
      <c r="K28" s="495"/>
      <c r="L28" s="46"/>
      <c r="M28" s="53"/>
      <c r="N28" s="53"/>
    </row>
    <row r="29" spans="1:20">
      <c r="C29" s="46"/>
      <c r="D29" s="495"/>
      <c r="E29" s="496"/>
      <c r="F29" s="111"/>
      <c r="I29" s="27"/>
      <c r="J29" s="497"/>
      <c r="K29" s="495"/>
      <c r="L29" s="46"/>
      <c r="P29" s="109"/>
      <c r="Q29" s="65"/>
      <c r="R29" s="19"/>
      <c r="S29" s="19"/>
      <c r="T29" s="19"/>
    </row>
    <row r="30" spans="1:20">
      <c r="A30" s="489">
        <v>5</v>
      </c>
      <c r="B30" s="489" t="str">
        <f>VLOOKUP(A30,$O$7:$Q$20,2,FALSE)</f>
        <v>평택시</v>
      </c>
      <c r="C30" s="489" t="str">
        <f>VLOOKUP(A30,$O$7:$Q$20,3,FALSE)</f>
        <v>박제희</v>
      </c>
      <c r="E30" s="39"/>
      <c r="J30" s="40"/>
      <c r="L30" s="489" t="str">
        <f>VLOOKUP(N30,$O$7:$Q$20,3,FALSE)</f>
        <v>이선구</v>
      </c>
      <c r="M30" s="489" t="str">
        <f>VLOOKUP(N30,$O$7:$Q$20,2,FALSE)</f>
        <v>수원시</v>
      </c>
      <c r="N30" s="489">
        <v>6</v>
      </c>
      <c r="Q30" s="19"/>
      <c r="R30" s="19"/>
      <c r="S30" s="19"/>
      <c r="T30" s="19"/>
    </row>
    <row r="31" spans="1:20">
      <c r="A31" s="490"/>
      <c r="B31" s="490"/>
      <c r="C31" s="490"/>
      <c r="D31" s="37"/>
      <c r="E31" s="39"/>
      <c r="J31" s="40"/>
      <c r="K31" s="37"/>
      <c r="L31" s="490"/>
      <c r="M31" s="490"/>
      <c r="N31" s="490"/>
      <c r="Q31" s="19"/>
      <c r="R31" s="19"/>
      <c r="S31" s="19"/>
      <c r="T31" s="19"/>
    </row>
    <row r="32" spans="1:20" ht="20.25">
      <c r="A32" s="243"/>
      <c r="B32" s="243"/>
      <c r="C32" s="243"/>
      <c r="D32" s="39"/>
      <c r="E32" s="44"/>
      <c r="G32" s="491" t="s">
        <v>52</v>
      </c>
      <c r="H32" s="492"/>
      <c r="J32" s="36"/>
      <c r="K32" s="51"/>
      <c r="L32" s="493"/>
      <c r="M32" s="493"/>
      <c r="N32" s="493"/>
      <c r="Q32" s="19"/>
      <c r="R32" s="19"/>
      <c r="S32" s="19"/>
      <c r="T32" s="19"/>
    </row>
    <row r="33" spans="1:20">
      <c r="A33" s="228"/>
      <c r="B33" s="228"/>
      <c r="C33" s="228"/>
      <c r="D33" s="39"/>
      <c r="E33" s="111"/>
      <c r="G33" s="243"/>
      <c r="H33" s="243"/>
      <c r="K33" s="40"/>
      <c r="L33" s="494"/>
      <c r="M33" s="494"/>
      <c r="N33" s="494"/>
      <c r="Q33" s="19"/>
      <c r="R33" s="19"/>
      <c r="S33" s="19"/>
      <c r="T33" s="19"/>
    </row>
    <row r="34" spans="1:20">
      <c r="A34" s="481" t="s">
        <v>32</v>
      </c>
      <c r="B34" s="482"/>
      <c r="C34" s="483"/>
      <c r="D34" s="57"/>
      <c r="G34" s="53"/>
      <c r="H34" s="53"/>
      <c r="K34" s="36"/>
      <c r="L34" s="487" t="s">
        <v>32</v>
      </c>
      <c r="M34" s="488"/>
      <c r="N34" s="488"/>
      <c r="Q34" s="19"/>
      <c r="R34" s="19"/>
      <c r="S34" s="19"/>
      <c r="T34" s="19"/>
    </row>
    <row r="35" spans="1:20">
      <c r="A35" s="484"/>
      <c r="B35" s="485"/>
      <c r="C35" s="486"/>
      <c r="L35" s="488"/>
      <c r="M35" s="488"/>
      <c r="N35" s="488"/>
      <c r="Q35" s="19"/>
      <c r="R35" s="19"/>
      <c r="S35" s="19"/>
      <c r="T35" s="19"/>
    </row>
  </sheetData>
  <mergeCells count="59">
    <mergeCell ref="A6:C7"/>
    <mergeCell ref="L6:N7"/>
    <mergeCell ref="A1:N1"/>
    <mergeCell ref="A2:N2"/>
    <mergeCell ref="B3:D3"/>
    <mergeCell ref="G3:H3"/>
    <mergeCell ref="K3:M3"/>
    <mergeCell ref="L8:N9"/>
    <mergeCell ref="A10:A11"/>
    <mergeCell ref="B10:B11"/>
    <mergeCell ref="C10:C11"/>
    <mergeCell ref="L10:L11"/>
    <mergeCell ref="M10:M11"/>
    <mergeCell ref="N10:N11"/>
    <mergeCell ref="D12:E13"/>
    <mergeCell ref="J12:K13"/>
    <mergeCell ref="A14:A15"/>
    <mergeCell ref="B14:B15"/>
    <mergeCell ref="C14:C15"/>
    <mergeCell ref="M14:M15"/>
    <mergeCell ref="N14:N15"/>
    <mergeCell ref="A16:C17"/>
    <mergeCell ref="L16:N17"/>
    <mergeCell ref="A18:C19"/>
    <mergeCell ref="L18:N19"/>
    <mergeCell ref="L14:L15"/>
    <mergeCell ref="O24:T24"/>
    <mergeCell ref="E20:F21"/>
    <mergeCell ref="G20:H20"/>
    <mergeCell ref="I20:J21"/>
    <mergeCell ref="G21:H21"/>
    <mergeCell ref="N26:N27"/>
    <mergeCell ref="L22:L23"/>
    <mergeCell ref="M22:M23"/>
    <mergeCell ref="N22:N23"/>
    <mergeCell ref="A24:C25"/>
    <mergeCell ref="L24:N25"/>
    <mergeCell ref="A22:A23"/>
    <mergeCell ref="B22:B23"/>
    <mergeCell ref="C22:C23"/>
    <mergeCell ref="A26:A27"/>
    <mergeCell ref="B26:B27"/>
    <mergeCell ref="C26:C27"/>
    <mergeCell ref="L26:L27"/>
    <mergeCell ref="M26:M27"/>
    <mergeCell ref="D28:E29"/>
    <mergeCell ref="J28:K29"/>
    <mergeCell ref="A30:A31"/>
    <mergeCell ref="B30:B31"/>
    <mergeCell ref="C30:C31"/>
    <mergeCell ref="A34:C35"/>
    <mergeCell ref="L34:N35"/>
    <mergeCell ref="M30:M31"/>
    <mergeCell ref="N30:N31"/>
    <mergeCell ref="A32:C33"/>
    <mergeCell ref="G32:H32"/>
    <mergeCell ref="L32:N33"/>
    <mergeCell ref="G33:H33"/>
    <mergeCell ref="L30:L31"/>
  </mergeCells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zoomScale="85" zoomScaleNormal="85" workbookViewId="0">
      <selection activeCell="X32" sqref="X32"/>
    </sheetView>
  </sheetViews>
  <sheetFormatPr defaultRowHeight="16.5"/>
  <sheetData>
    <row r="1" spans="1:21" ht="37.5" customHeight="1">
      <c r="A1" s="505" t="s">
        <v>214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</row>
    <row r="2" spans="1:21">
      <c r="A2" s="507" t="s">
        <v>215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</row>
    <row r="3" spans="1:21" ht="18" thickBot="1">
      <c r="A3" s="8"/>
      <c r="B3" s="509" t="s">
        <v>134</v>
      </c>
      <c r="C3" s="509"/>
      <c r="D3" s="511"/>
      <c r="E3" s="17" t="s">
        <v>30</v>
      </c>
      <c r="F3" s="17"/>
      <c r="G3" s="510" t="s">
        <v>5</v>
      </c>
      <c r="H3" s="510"/>
      <c r="I3" s="17"/>
      <c r="J3" s="17" t="s">
        <v>30</v>
      </c>
      <c r="K3" s="509" t="s">
        <v>134</v>
      </c>
      <c r="L3" s="509"/>
      <c r="M3" s="511"/>
      <c r="N3" s="4"/>
      <c r="O3" s="53"/>
      <c r="P3" s="53"/>
      <c r="Q3" s="53"/>
      <c r="R3" s="53"/>
      <c r="S3" s="53"/>
      <c r="T3" s="53"/>
      <c r="U3" s="53"/>
    </row>
    <row r="5" spans="1:21">
      <c r="A5" s="53" t="s">
        <v>3</v>
      </c>
      <c r="B5" s="53" t="s">
        <v>4</v>
      </c>
      <c r="C5" s="53" t="s">
        <v>0</v>
      </c>
      <c r="D5" s="53"/>
      <c r="E5" s="53"/>
      <c r="F5" s="53"/>
      <c r="G5" s="53"/>
      <c r="H5" s="53"/>
      <c r="I5" s="53"/>
      <c r="J5" s="53"/>
      <c r="K5" s="53"/>
      <c r="L5" s="53" t="s">
        <v>0</v>
      </c>
      <c r="M5" s="53" t="s">
        <v>4</v>
      </c>
      <c r="N5" s="53" t="s">
        <v>3</v>
      </c>
    </row>
    <row r="6" spans="1:21" ht="17.25" thickBot="1">
      <c r="A6" s="481" t="s">
        <v>32</v>
      </c>
      <c r="B6" s="482"/>
      <c r="C6" s="483"/>
      <c r="D6" s="9"/>
      <c r="E6" s="18"/>
      <c r="F6" s="18"/>
      <c r="G6" s="18"/>
      <c r="H6" s="18"/>
      <c r="I6" s="18"/>
      <c r="J6" s="18"/>
      <c r="K6" s="18"/>
      <c r="L6" s="499" t="str">
        <f>VLOOKUP(N6,$O$7:$Q$12,3,FALSE)</f>
        <v>송기종</v>
      </c>
      <c r="M6" s="499" t="str">
        <f>VLOOKUP(N6,$O$7:$Q$12,2,FALSE)</f>
        <v>수원시</v>
      </c>
      <c r="N6" s="499">
        <v>7</v>
      </c>
    </row>
    <row r="7" spans="1:21">
      <c r="A7" s="484"/>
      <c r="B7" s="485"/>
      <c r="C7" s="486"/>
      <c r="D7" s="10"/>
      <c r="E7" s="18"/>
      <c r="F7" s="18"/>
      <c r="G7" s="18"/>
      <c r="H7" s="18"/>
      <c r="I7" s="18"/>
      <c r="J7" s="18"/>
      <c r="K7" s="11"/>
      <c r="L7" s="500"/>
      <c r="M7" s="500"/>
      <c r="N7" s="541"/>
      <c r="O7" s="3" t="s">
        <v>2</v>
      </c>
      <c r="P7" s="20" t="s">
        <v>1</v>
      </c>
      <c r="Q7" s="20" t="s">
        <v>0</v>
      </c>
      <c r="R7" s="20" t="s">
        <v>0</v>
      </c>
      <c r="S7" s="20" t="s">
        <v>0</v>
      </c>
      <c r="T7" s="21" t="s">
        <v>0</v>
      </c>
    </row>
    <row r="8" spans="1:21">
      <c r="A8" s="68"/>
      <c r="B8" s="68"/>
      <c r="C8" s="68"/>
      <c r="D8" s="12"/>
      <c r="E8" s="18"/>
      <c r="F8" s="18"/>
      <c r="G8" s="18"/>
      <c r="H8" s="18"/>
      <c r="I8" s="18"/>
      <c r="J8" s="18"/>
      <c r="K8" s="13"/>
      <c r="L8" s="522"/>
      <c r="M8" s="522"/>
      <c r="N8" s="522"/>
      <c r="O8" s="2">
        <v>4</v>
      </c>
      <c r="P8" s="114" t="s">
        <v>13</v>
      </c>
      <c r="Q8" s="30" t="s">
        <v>216</v>
      </c>
      <c r="R8" s="30" t="s">
        <v>217</v>
      </c>
      <c r="S8" s="30"/>
      <c r="T8" s="29"/>
      <c r="U8">
        <v>1</v>
      </c>
    </row>
    <row r="9" spans="1:21">
      <c r="A9" s="18"/>
      <c r="B9" s="18"/>
      <c r="C9" s="18"/>
      <c r="D9" s="12"/>
      <c r="E9" s="69"/>
      <c r="F9" s="18"/>
      <c r="G9" s="68"/>
      <c r="H9" s="68"/>
      <c r="I9" s="18"/>
      <c r="J9" s="11"/>
      <c r="K9" s="13"/>
      <c r="L9" s="527"/>
      <c r="M9" s="527"/>
      <c r="N9" s="522"/>
      <c r="O9" s="2">
        <v>7</v>
      </c>
      <c r="P9" s="30" t="s">
        <v>54</v>
      </c>
      <c r="Q9" s="30" t="s">
        <v>218</v>
      </c>
      <c r="R9" s="30" t="s">
        <v>219</v>
      </c>
      <c r="S9" s="30"/>
      <c r="T9" s="29"/>
      <c r="U9">
        <v>2</v>
      </c>
    </row>
    <row r="10" spans="1:21">
      <c r="A10" s="499">
        <v>1</v>
      </c>
      <c r="B10" s="562" t="e">
        <f>VLOOKUP(A10,$O$7:$Q$12,2,FALSE)</f>
        <v>#N/A</v>
      </c>
      <c r="C10" s="562" t="e">
        <f>VLOOKUP(A10,$O$7:$Q$12,3,FALSE)</f>
        <v>#N/A</v>
      </c>
      <c r="D10" s="14"/>
      <c r="E10" s="12"/>
      <c r="F10" s="18"/>
      <c r="G10" s="18"/>
      <c r="H10" s="18"/>
      <c r="I10" s="18"/>
      <c r="J10" s="13"/>
      <c r="K10" s="9"/>
      <c r="L10" s="499" t="e">
        <f>VLOOKUP(N10,$O$7:$Q$12,3,FALSE)</f>
        <v>#N/A</v>
      </c>
      <c r="M10" s="499" t="e">
        <f>VLOOKUP(N10,$O$7:$Q$12,2,FALSE)</f>
        <v>#N/A</v>
      </c>
      <c r="N10" s="563">
        <v>6</v>
      </c>
      <c r="O10" s="2">
        <v>5</v>
      </c>
      <c r="P10" s="30" t="s">
        <v>55</v>
      </c>
      <c r="Q10" s="30" t="s">
        <v>220</v>
      </c>
      <c r="R10" s="30" t="s">
        <v>221</v>
      </c>
      <c r="S10" s="30"/>
      <c r="T10" s="29"/>
      <c r="U10">
        <v>3</v>
      </c>
    </row>
    <row r="11" spans="1:21" ht="20.25">
      <c r="A11" s="500"/>
      <c r="B11" s="542"/>
      <c r="C11" s="542"/>
      <c r="D11" s="11"/>
      <c r="E11" s="12"/>
      <c r="F11" s="18"/>
      <c r="G11" s="564" t="s">
        <v>14</v>
      </c>
      <c r="H11" s="565"/>
      <c r="I11" s="12"/>
      <c r="J11" s="13"/>
      <c r="K11" s="18"/>
      <c r="L11" s="500"/>
      <c r="M11" s="500"/>
      <c r="N11" s="541"/>
      <c r="O11" s="2">
        <v>3</v>
      </c>
      <c r="P11" s="30" t="s">
        <v>136</v>
      </c>
      <c r="Q11" s="30" t="s">
        <v>222</v>
      </c>
      <c r="R11" s="30" t="s">
        <v>223</v>
      </c>
      <c r="S11" s="30" t="s">
        <v>224</v>
      </c>
      <c r="T11" s="29"/>
      <c r="U11">
        <v>4</v>
      </c>
    </row>
    <row r="12" spans="1:21">
      <c r="A12" s="68"/>
      <c r="B12" s="68"/>
      <c r="C12" s="73"/>
      <c r="D12" s="519"/>
      <c r="E12" s="520"/>
      <c r="F12" s="18"/>
      <c r="G12" s="527"/>
      <c r="H12" s="527"/>
      <c r="I12" s="63"/>
      <c r="J12" s="521"/>
      <c r="K12" s="519"/>
      <c r="L12" s="73"/>
      <c r="M12" s="68"/>
      <c r="N12" s="68"/>
      <c r="O12" s="2">
        <v>2</v>
      </c>
      <c r="P12" s="30" t="s">
        <v>137</v>
      </c>
      <c r="Q12" s="30" t="s">
        <v>225</v>
      </c>
      <c r="R12" s="30" t="s">
        <v>226</v>
      </c>
      <c r="S12" s="30"/>
      <c r="T12" s="29"/>
      <c r="U12">
        <v>5</v>
      </c>
    </row>
    <row r="13" spans="1:21">
      <c r="A13" s="18"/>
      <c r="B13" s="18"/>
      <c r="C13" s="73"/>
      <c r="D13" s="519"/>
      <c r="E13" s="520"/>
      <c r="F13" s="11"/>
      <c r="G13" s="15"/>
      <c r="H13" s="15"/>
      <c r="I13" s="15"/>
      <c r="J13" s="521"/>
      <c r="K13" s="519"/>
      <c r="L13" s="73"/>
      <c r="M13" s="18"/>
      <c r="N13" s="18"/>
      <c r="O13" s="2">
        <v>1</v>
      </c>
      <c r="P13" s="30" t="s">
        <v>56</v>
      </c>
      <c r="Q13" s="30" t="s">
        <v>227</v>
      </c>
      <c r="R13" s="30" t="s">
        <v>228</v>
      </c>
      <c r="S13" s="30"/>
      <c r="T13" s="29"/>
      <c r="U13">
        <v>6</v>
      </c>
    </row>
    <row r="14" spans="1:21" ht="17.25" thickBot="1">
      <c r="A14" s="499">
        <v>2</v>
      </c>
      <c r="B14" s="562" t="str">
        <f>VLOOKUP(A14,$O$7:$Q$12,2,FALSE)</f>
        <v>안양시</v>
      </c>
      <c r="C14" s="562" t="str">
        <f>VLOOKUP(A14,$O$7:$Q$12,3,FALSE)</f>
        <v>최하은</v>
      </c>
      <c r="D14" s="18"/>
      <c r="E14" s="12"/>
      <c r="F14" s="18"/>
      <c r="G14" s="18"/>
      <c r="H14" s="18"/>
      <c r="I14" s="18"/>
      <c r="J14" s="13"/>
      <c r="K14" s="18"/>
      <c r="L14" s="499" t="str">
        <f>VLOOKUP(N14,$O$7:$Q$12,3,FALSE)</f>
        <v>진영균</v>
      </c>
      <c r="M14" s="499" t="str">
        <f>VLOOKUP(N14,$O$7:$Q$12,2,FALSE)</f>
        <v>시흥시</v>
      </c>
      <c r="N14" s="563">
        <v>5</v>
      </c>
      <c r="O14" s="1">
        <v>6</v>
      </c>
      <c r="P14" s="78" t="s">
        <v>57</v>
      </c>
      <c r="Q14" s="78" t="s">
        <v>229</v>
      </c>
      <c r="R14" s="78" t="s">
        <v>230</v>
      </c>
      <c r="S14" s="115"/>
      <c r="T14" s="59"/>
      <c r="U14">
        <v>7</v>
      </c>
    </row>
    <row r="15" spans="1:21">
      <c r="A15" s="500"/>
      <c r="B15" s="542"/>
      <c r="C15" s="542"/>
      <c r="D15" s="10"/>
      <c r="E15" s="12"/>
      <c r="F15" s="18"/>
      <c r="G15" s="18"/>
      <c r="H15" s="18"/>
      <c r="I15" s="18"/>
      <c r="J15" s="13"/>
      <c r="K15" s="11"/>
      <c r="L15" s="500"/>
      <c r="M15" s="500"/>
      <c r="N15" s="541"/>
      <c r="O15" s="53"/>
      <c r="P15" s="53"/>
      <c r="Q15" s="53"/>
      <c r="R15" s="19"/>
    </row>
    <row r="16" spans="1:21">
      <c r="A16" s="522"/>
      <c r="B16" s="518"/>
      <c r="C16" s="518"/>
      <c r="D16" s="62"/>
      <c r="E16" s="63"/>
      <c r="F16" s="18"/>
      <c r="G16" s="66"/>
      <c r="H16" s="18"/>
      <c r="I16" s="18"/>
      <c r="J16" s="9"/>
      <c r="K16" s="13"/>
      <c r="L16" s="523"/>
      <c r="M16" s="523"/>
      <c r="N16" s="523"/>
      <c r="O16" s="53"/>
      <c r="P16" s="53"/>
      <c r="Q16" s="53"/>
    </row>
    <row r="17" spans="1:17" ht="20.25">
      <c r="A17" s="522"/>
      <c r="B17" s="527"/>
      <c r="C17" s="527"/>
      <c r="D17" s="12"/>
      <c r="E17" s="18"/>
      <c r="F17" s="18"/>
      <c r="G17" s="564" t="s">
        <v>52</v>
      </c>
      <c r="H17" s="565"/>
      <c r="I17" s="18"/>
      <c r="J17" s="18"/>
      <c r="K17" s="13"/>
      <c r="L17" s="524"/>
      <c r="M17" s="524"/>
      <c r="N17" s="524"/>
      <c r="O17" s="53"/>
      <c r="P17" s="53"/>
      <c r="Q17" s="53"/>
    </row>
    <row r="18" spans="1:17">
      <c r="A18" s="499">
        <v>3</v>
      </c>
      <c r="B18" s="562" t="str">
        <f>VLOOKUP(A18,$O$7:$Q$12,2,FALSE)</f>
        <v>안산시</v>
      </c>
      <c r="C18" s="562" t="str">
        <f>VLOOKUP(A18,$O$7:$Q$12,3,FALSE)</f>
        <v>김준엽</v>
      </c>
      <c r="D18" s="14"/>
      <c r="E18" s="18"/>
      <c r="F18" s="18"/>
      <c r="G18" s="518"/>
      <c r="H18" s="518"/>
      <c r="I18" s="18"/>
      <c r="J18" s="18"/>
      <c r="K18" s="13"/>
      <c r="L18" s="499" t="str">
        <f>VLOOKUP(N18,$O$7:$Q$12,3,FALSE)</f>
        <v>조성민</v>
      </c>
      <c r="M18" s="499" t="str">
        <f>VLOOKUP(N18,$O$7:$Q$12,2,FALSE)</f>
        <v>광주시</v>
      </c>
      <c r="N18" s="560">
        <v>4</v>
      </c>
      <c r="P18" s="53"/>
      <c r="Q18" s="53"/>
    </row>
    <row r="19" spans="1:17">
      <c r="A19" s="500"/>
      <c r="B19" s="542"/>
      <c r="C19" s="542"/>
      <c r="D19" s="18"/>
      <c r="E19" s="18"/>
      <c r="F19" s="18"/>
      <c r="G19" s="68"/>
      <c r="H19" s="68"/>
      <c r="I19" s="18"/>
      <c r="J19" s="18"/>
      <c r="K19" s="15"/>
      <c r="L19" s="500"/>
      <c r="M19" s="500"/>
      <c r="N19" s="561"/>
      <c r="O19" s="53"/>
      <c r="P19" s="53"/>
      <c r="Q19" s="53"/>
    </row>
  </sheetData>
  <mergeCells count="36">
    <mergeCell ref="A6:C7"/>
    <mergeCell ref="L6:L7"/>
    <mergeCell ref="M6:M7"/>
    <mergeCell ref="N6:N7"/>
    <mergeCell ref="A1:N1"/>
    <mergeCell ref="A2:N2"/>
    <mergeCell ref="B3:D3"/>
    <mergeCell ref="G3:H3"/>
    <mergeCell ref="K3:M3"/>
    <mergeCell ref="L8:N9"/>
    <mergeCell ref="A10:A11"/>
    <mergeCell ref="B10:B11"/>
    <mergeCell ref="C10:C11"/>
    <mergeCell ref="L10:L11"/>
    <mergeCell ref="M10:M11"/>
    <mergeCell ref="N10:N11"/>
    <mergeCell ref="G11:H11"/>
    <mergeCell ref="D12:E13"/>
    <mergeCell ref="G12:H12"/>
    <mergeCell ref="J12:K13"/>
    <mergeCell ref="A14:A15"/>
    <mergeCell ref="B14:B15"/>
    <mergeCell ref="C14:C15"/>
    <mergeCell ref="L14:L15"/>
    <mergeCell ref="M14:M15"/>
    <mergeCell ref="N14:N15"/>
    <mergeCell ref="A16:C17"/>
    <mergeCell ref="L16:N17"/>
    <mergeCell ref="G17:H17"/>
    <mergeCell ref="N18:N19"/>
    <mergeCell ref="A18:A19"/>
    <mergeCell ref="B18:B19"/>
    <mergeCell ref="C18:C19"/>
    <mergeCell ref="G18:H18"/>
    <mergeCell ref="L18:L19"/>
    <mergeCell ref="M18:M19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="70" zoomScaleNormal="70" workbookViewId="0">
      <selection activeCell="Z14" sqref="Z14"/>
    </sheetView>
  </sheetViews>
  <sheetFormatPr defaultRowHeight="16.5"/>
  <sheetData>
    <row r="1" spans="1:25" ht="51.75" customHeight="1" thickBot="1">
      <c r="A1" s="218" t="s">
        <v>58</v>
      </c>
      <c r="B1" s="219"/>
      <c r="C1" s="219"/>
      <c r="D1" s="219"/>
      <c r="E1" s="219"/>
      <c r="F1" s="219"/>
      <c r="G1" s="219"/>
      <c r="H1" s="219"/>
      <c r="I1" s="219"/>
      <c r="J1" s="219"/>
      <c r="K1" s="220"/>
    </row>
    <row r="3" spans="1:25" ht="20.25">
      <c r="A3" s="22" t="s">
        <v>17</v>
      </c>
      <c r="B3" s="22" t="s">
        <v>18</v>
      </c>
      <c r="C3" s="22" t="s">
        <v>20</v>
      </c>
      <c r="D3" s="22" t="s">
        <v>19</v>
      </c>
      <c r="N3" s="226" t="s">
        <v>264</v>
      </c>
      <c r="O3" s="226"/>
      <c r="P3" s="226"/>
      <c r="U3" s="226" t="s">
        <v>269</v>
      </c>
      <c r="V3" s="226"/>
      <c r="W3" s="226"/>
    </row>
    <row r="4" spans="1:25">
      <c r="A4" s="224" t="s">
        <v>93</v>
      </c>
      <c r="B4" s="223">
        <v>1</v>
      </c>
      <c r="C4" s="223" t="str">
        <f>VLOOKUP(B4,$F$9:$G$55,2,FALSE)</f>
        <v>안산</v>
      </c>
      <c r="D4" s="223"/>
      <c r="L4" s="53">
        <v>1</v>
      </c>
      <c r="M4" s="132" t="str">
        <f>G10</f>
        <v>안산</v>
      </c>
      <c r="N4" s="227" t="s">
        <v>263</v>
      </c>
      <c r="O4" s="228"/>
      <c r="P4" s="229"/>
      <c r="Q4" s="132" t="str">
        <f>G12</f>
        <v>시흥</v>
      </c>
      <c r="R4" s="53">
        <v>3</v>
      </c>
    </row>
    <row r="5" spans="1:25">
      <c r="A5" s="225"/>
      <c r="B5" s="223"/>
      <c r="C5" s="223"/>
      <c r="D5" s="223"/>
      <c r="M5" s="230" t="s">
        <v>260</v>
      </c>
      <c r="N5" s="232"/>
      <c r="O5" s="233"/>
      <c r="P5" s="234"/>
      <c r="Q5" s="241" t="s">
        <v>261</v>
      </c>
      <c r="R5" s="53"/>
      <c r="U5" s="53">
        <v>21</v>
      </c>
      <c r="V5" s="26" t="str">
        <f>G30</f>
        <v>연천</v>
      </c>
    </row>
    <row r="6" spans="1:25">
      <c r="A6" s="225"/>
      <c r="B6" s="221">
        <v>2</v>
      </c>
      <c r="C6" s="223" t="str">
        <f>VLOOKUP(B6,$F$9:$G$55,2,FALSE)</f>
        <v>과천</v>
      </c>
      <c r="D6" s="223"/>
      <c r="M6" s="231"/>
      <c r="N6" s="235"/>
      <c r="O6" s="236"/>
      <c r="P6" s="237"/>
      <c r="Q6" s="242"/>
      <c r="R6" s="53"/>
      <c r="U6" s="244"/>
      <c r="V6" s="244"/>
      <c r="W6" s="244"/>
    </row>
    <row r="7" spans="1:25">
      <c r="A7" s="225"/>
      <c r="B7" s="222"/>
      <c r="C7" s="223"/>
      <c r="D7" s="223"/>
      <c r="M7" s="231"/>
      <c r="N7" s="235"/>
      <c r="O7" s="236"/>
      <c r="P7" s="237"/>
      <c r="Q7" s="242"/>
      <c r="R7" s="53"/>
      <c r="U7" s="244"/>
      <c r="V7" s="244"/>
      <c r="W7" s="244"/>
    </row>
    <row r="8" spans="1:25">
      <c r="A8" s="225"/>
      <c r="B8" s="223">
        <v>3</v>
      </c>
      <c r="C8" s="223" t="str">
        <f>VLOOKUP(B8,$F$9:$G$55,2,FALSE)</f>
        <v>시흥</v>
      </c>
      <c r="D8" s="223"/>
      <c r="M8" s="231"/>
      <c r="N8" s="235"/>
      <c r="O8" s="236"/>
      <c r="P8" s="237"/>
      <c r="Q8" s="242"/>
      <c r="R8" s="53"/>
      <c r="U8" s="244"/>
      <c r="V8" s="244"/>
      <c r="W8" s="244"/>
    </row>
    <row r="9" spans="1:25" ht="17.25">
      <c r="A9" s="225"/>
      <c r="B9" s="223"/>
      <c r="C9" s="223"/>
      <c r="D9" s="223"/>
      <c r="F9" s="23" t="s">
        <v>18</v>
      </c>
      <c r="G9" s="23" t="s">
        <v>20</v>
      </c>
      <c r="I9" t="s">
        <v>89</v>
      </c>
      <c r="M9" s="231"/>
      <c r="N9" s="235"/>
      <c r="O9" s="236"/>
      <c r="P9" s="237"/>
      <c r="Q9" s="242"/>
      <c r="R9" s="53"/>
      <c r="U9" s="244"/>
      <c r="V9" s="244"/>
      <c r="W9" s="244"/>
    </row>
    <row r="10" spans="1:25" ht="17.25">
      <c r="A10" s="225"/>
      <c r="B10" s="223">
        <v>4</v>
      </c>
      <c r="C10" s="223" t="str">
        <f>VLOOKUP(B10,$F$9:$G$55,2,FALSE)</f>
        <v>의왕</v>
      </c>
      <c r="D10" s="223"/>
      <c r="F10" s="24">
        <v>1</v>
      </c>
      <c r="G10" s="25" t="s">
        <v>296</v>
      </c>
      <c r="H10">
        <v>1</v>
      </c>
      <c r="I10" t="s">
        <v>90</v>
      </c>
      <c r="M10" s="231"/>
      <c r="N10" s="235"/>
      <c r="O10" s="236"/>
      <c r="P10" s="237"/>
      <c r="Q10" s="242"/>
      <c r="R10" s="53"/>
      <c r="U10" s="244"/>
      <c r="V10" s="244"/>
      <c r="W10" s="244"/>
    </row>
    <row r="11" spans="1:25" ht="17.25">
      <c r="A11" s="225"/>
      <c r="B11" s="223"/>
      <c r="C11" s="223"/>
      <c r="D11" s="223"/>
      <c r="F11" s="24">
        <v>2</v>
      </c>
      <c r="G11" s="25" t="s">
        <v>273</v>
      </c>
      <c r="H11">
        <v>2</v>
      </c>
      <c r="I11" t="s">
        <v>25</v>
      </c>
      <c r="M11" s="231"/>
      <c r="N11" s="235"/>
      <c r="O11" s="236"/>
      <c r="P11" s="237"/>
      <c r="Q11" s="242"/>
      <c r="R11" s="53"/>
      <c r="S11" s="53">
        <v>22</v>
      </c>
      <c r="T11" s="26" t="str">
        <f>G31</f>
        <v>양평</v>
      </c>
      <c r="U11" s="40"/>
      <c r="W11" s="39"/>
      <c r="X11" s="26" t="str">
        <f>G32</f>
        <v>수원</v>
      </c>
      <c r="Y11" s="53">
        <v>23</v>
      </c>
    </row>
    <row r="12" spans="1:25" ht="17.25">
      <c r="A12" s="224" t="s">
        <v>94</v>
      </c>
      <c r="B12" s="223">
        <v>5</v>
      </c>
      <c r="C12" s="223" t="str">
        <f>VLOOKUP(B12,$F$9:$G$55,2,FALSE)</f>
        <v>동두천</v>
      </c>
      <c r="D12" s="223"/>
      <c r="F12" s="24">
        <v>3</v>
      </c>
      <c r="G12" s="25" t="s">
        <v>294</v>
      </c>
      <c r="H12">
        <v>3</v>
      </c>
      <c r="I12" t="s">
        <v>91</v>
      </c>
      <c r="M12" s="229"/>
      <c r="N12" s="238"/>
      <c r="O12" s="239"/>
      <c r="P12" s="240"/>
      <c r="Q12" s="227"/>
      <c r="R12" s="53"/>
    </row>
    <row r="13" spans="1:25" ht="17.25">
      <c r="A13" s="225"/>
      <c r="B13" s="223"/>
      <c r="C13" s="223"/>
      <c r="D13" s="223"/>
      <c r="F13" s="24">
        <v>4</v>
      </c>
      <c r="G13" s="25" t="s">
        <v>311</v>
      </c>
      <c r="H13">
        <v>4</v>
      </c>
      <c r="I13" t="s">
        <v>88</v>
      </c>
      <c r="L13" s="53">
        <v>2</v>
      </c>
      <c r="M13" s="132" t="str">
        <f>G11</f>
        <v>과천</v>
      </c>
      <c r="N13" s="241" t="s">
        <v>262</v>
      </c>
      <c r="O13" s="243"/>
      <c r="P13" s="230"/>
      <c r="Q13" s="132" t="str">
        <f>G13</f>
        <v>의왕</v>
      </c>
      <c r="R13" s="53">
        <v>4</v>
      </c>
    </row>
    <row r="14" spans="1:25" ht="19.5">
      <c r="A14" s="225"/>
      <c r="B14" s="221">
        <v>6</v>
      </c>
      <c r="C14" s="223" t="str">
        <f>VLOOKUP(B14,$F$9:$G$55,2,FALSE)</f>
        <v>안성</v>
      </c>
      <c r="D14" s="223"/>
      <c r="F14" s="24">
        <v>5</v>
      </c>
      <c r="G14" s="25" t="s">
        <v>279</v>
      </c>
      <c r="H14">
        <v>5</v>
      </c>
      <c r="I14" t="s">
        <v>325</v>
      </c>
      <c r="R14" s="53"/>
      <c r="U14" s="226" t="s">
        <v>270</v>
      </c>
      <c r="V14" s="226"/>
      <c r="W14" s="226"/>
    </row>
    <row r="15" spans="1:25" ht="19.5">
      <c r="A15" s="225"/>
      <c r="B15" s="222"/>
      <c r="C15" s="223"/>
      <c r="D15" s="223"/>
      <c r="F15" s="24">
        <v>6</v>
      </c>
      <c r="G15" s="25" t="s">
        <v>298</v>
      </c>
      <c r="H15">
        <v>6</v>
      </c>
      <c r="I15" t="s">
        <v>326</v>
      </c>
      <c r="N15" s="226" t="s">
        <v>265</v>
      </c>
      <c r="O15" s="226"/>
      <c r="P15" s="226"/>
      <c r="R15" s="53"/>
    </row>
    <row r="16" spans="1:25" ht="17.25">
      <c r="A16" s="225"/>
      <c r="B16" s="223">
        <v>7</v>
      </c>
      <c r="C16" s="223" t="str">
        <f>VLOOKUP(B16,$F$9:$G$55,2,FALSE)</f>
        <v>부천</v>
      </c>
      <c r="D16" s="223"/>
      <c r="F16" s="24">
        <v>7</v>
      </c>
      <c r="G16" s="25" t="s">
        <v>280</v>
      </c>
      <c r="H16">
        <v>7</v>
      </c>
      <c r="I16" t="s">
        <v>81</v>
      </c>
      <c r="L16" s="53">
        <v>5</v>
      </c>
      <c r="M16" s="132" t="str">
        <f>G14</f>
        <v>동두천</v>
      </c>
      <c r="N16" s="227" t="s">
        <v>263</v>
      </c>
      <c r="O16" s="228"/>
      <c r="P16" s="229"/>
      <c r="Q16" s="132" t="str">
        <f>G16</f>
        <v>부천</v>
      </c>
      <c r="R16" s="53">
        <v>7</v>
      </c>
      <c r="U16" s="53">
        <v>24</v>
      </c>
      <c r="V16" s="26" t="str">
        <f>G33</f>
        <v>포천</v>
      </c>
    </row>
    <row r="17" spans="1:25" ht="17.25">
      <c r="A17" s="225"/>
      <c r="B17" s="223"/>
      <c r="C17" s="223"/>
      <c r="D17" s="223"/>
      <c r="F17" s="24">
        <v>8</v>
      </c>
      <c r="G17" s="25" t="s">
        <v>277</v>
      </c>
      <c r="H17">
        <v>8</v>
      </c>
      <c r="I17" t="s">
        <v>78</v>
      </c>
      <c r="M17" s="230" t="s">
        <v>260</v>
      </c>
      <c r="N17" s="232"/>
      <c r="O17" s="233"/>
      <c r="P17" s="234"/>
      <c r="Q17" s="241" t="s">
        <v>261</v>
      </c>
      <c r="R17" s="53"/>
      <c r="U17" s="244"/>
      <c r="V17" s="244"/>
      <c r="W17" s="244"/>
    </row>
    <row r="18" spans="1:25" ht="17.25">
      <c r="A18" s="225"/>
      <c r="B18" s="223">
        <v>8</v>
      </c>
      <c r="C18" s="223" t="str">
        <f>VLOOKUP(B18,$F$9:$G$55,2,FALSE)</f>
        <v>김포</v>
      </c>
      <c r="D18" s="223"/>
      <c r="F18" s="24">
        <v>9</v>
      </c>
      <c r="G18" s="25" t="s">
        <v>276</v>
      </c>
      <c r="H18">
        <v>9</v>
      </c>
      <c r="I18" t="s">
        <v>22</v>
      </c>
      <c r="M18" s="231"/>
      <c r="N18" s="235"/>
      <c r="O18" s="236"/>
      <c r="P18" s="237"/>
      <c r="Q18" s="242"/>
      <c r="R18" s="53"/>
      <c r="U18" s="244"/>
      <c r="V18" s="244"/>
      <c r="W18" s="244"/>
    </row>
    <row r="19" spans="1:25" ht="17.25">
      <c r="A19" s="225"/>
      <c r="B19" s="223"/>
      <c r="C19" s="223"/>
      <c r="D19" s="223"/>
      <c r="F19" s="24">
        <v>10</v>
      </c>
      <c r="G19" s="25" t="s">
        <v>275</v>
      </c>
      <c r="H19">
        <v>10</v>
      </c>
      <c r="I19" t="s">
        <v>327</v>
      </c>
      <c r="M19" s="231"/>
      <c r="N19" s="235"/>
      <c r="O19" s="236"/>
      <c r="P19" s="237"/>
      <c r="Q19" s="242"/>
      <c r="R19" s="53"/>
      <c r="U19" s="244"/>
      <c r="V19" s="244"/>
      <c r="W19" s="244"/>
    </row>
    <row r="20" spans="1:25" ht="17.25">
      <c r="A20" s="224" t="s">
        <v>95</v>
      </c>
      <c r="B20" s="223">
        <v>9</v>
      </c>
      <c r="C20" s="223" t="str">
        <f>VLOOKUP(B20,$F$9:$G$55,2,FALSE)</f>
        <v>군포</v>
      </c>
      <c r="D20" s="223"/>
      <c r="F20" s="24">
        <v>11</v>
      </c>
      <c r="G20" s="25" t="s">
        <v>323</v>
      </c>
      <c r="H20">
        <v>11</v>
      </c>
      <c r="I20" t="s">
        <v>328</v>
      </c>
      <c r="M20" s="231"/>
      <c r="N20" s="235"/>
      <c r="O20" s="236"/>
      <c r="P20" s="237"/>
      <c r="Q20" s="242"/>
      <c r="R20" s="53"/>
      <c r="U20" s="244"/>
      <c r="V20" s="244"/>
      <c r="W20" s="244"/>
    </row>
    <row r="21" spans="1:25" ht="17.25">
      <c r="A21" s="225"/>
      <c r="B21" s="223"/>
      <c r="C21" s="223"/>
      <c r="D21" s="223"/>
      <c r="F21" s="24">
        <v>12</v>
      </c>
      <c r="G21" s="25" t="s">
        <v>309</v>
      </c>
      <c r="H21">
        <v>12</v>
      </c>
      <c r="I21" t="s">
        <v>68</v>
      </c>
      <c r="M21" s="231"/>
      <c r="N21" s="235"/>
      <c r="O21" s="236"/>
      <c r="P21" s="237"/>
      <c r="Q21" s="242"/>
      <c r="R21" s="53"/>
      <c r="U21" s="244"/>
      <c r="V21" s="244"/>
      <c r="W21" s="244"/>
    </row>
    <row r="22" spans="1:25" ht="17.25">
      <c r="A22" s="225"/>
      <c r="B22" s="221">
        <v>10</v>
      </c>
      <c r="C22" s="223" t="str">
        <f>VLOOKUP(B22,$F$9:$G$55,2,FALSE)</f>
        <v>구리</v>
      </c>
      <c r="D22" s="223"/>
      <c r="F22" s="24">
        <v>13</v>
      </c>
      <c r="G22" s="25" t="s">
        <v>285</v>
      </c>
      <c r="H22">
        <v>13</v>
      </c>
      <c r="I22" t="s">
        <v>67</v>
      </c>
      <c r="M22" s="231"/>
      <c r="N22" s="235"/>
      <c r="O22" s="236"/>
      <c r="P22" s="237"/>
      <c r="Q22" s="242"/>
      <c r="R22" s="53"/>
      <c r="S22" s="53">
        <v>25</v>
      </c>
      <c r="T22" s="26" t="str">
        <f>G34</f>
        <v>남양주</v>
      </c>
      <c r="U22" s="40"/>
      <c r="W22" s="39"/>
      <c r="X22" s="26" t="str">
        <f>G35</f>
        <v>성남</v>
      </c>
      <c r="Y22" s="53">
        <v>26</v>
      </c>
    </row>
    <row r="23" spans="1:25" ht="17.25">
      <c r="A23" s="225"/>
      <c r="B23" s="222"/>
      <c r="C23" s="223"/>
      <c r="D23" s="223"/>
      <c r="F23" s="24">
        <v>14</v>
      </c>
      <c r="G23" s="25" t="s">
        <v>272</v>
      </c>
      <c r="H23">
        <v>14</v>
      </c>
      <c r="I23" t="s">
        <v>80</v>
      </c>
      <c r="M23" s="231"/>
      <c r="N23" s="235"/>
      <c r="O23" s="236"/>
      <c r="P23" s="237"/>
      <c r="Q23" s="242"/>
      <c r="R23" s="53"/>
    </row>
    <row r="24" spans="1:25" ht="17.25">
      <c r="A24" s="225"/>
      <c r="B24" s="223">
        <v>11</v>
      </c>
      <c r="C24" s="223" t="str">
        <f>VLOOKUP(B24,$F$9:$G$55,2,FALSE)</f>
        <v>화성</v>
      </c>
      <c r="D24" s="223"/>
      <c r="F24" s="24">
        <v>15</v>
      </c>
      <c r="G24" s="25" t="s">
        <v>313</v>
      </c>
      <c r="H24">
        <v>15</v>
      </c>
      <c r="I24" t="s">
        <v>82</v>
      </c>
      <c r="M24" s="229"/>
      <c r="N24" s="238"/>
      <c r="O24" s="239"/>
      <c r="P24" s="240"/>
      <c r="Q24" s="227"/>
      <c r="R24" s="53"/>
    </row>
    <row r="25" spans="1:25" ht="17.25">
      <c r="A25" s="225"/>
      <c r="B25" s="223"/>
      <c r="C25" s="223"/>
      <c r="D25" s="223"/>
      <c r="F25" s="24">
        <v>16</v>
      </c>
      <c r="G25" s="25" t="s">
        <v>324</v>
      </c>
      <c r="H25">
        <v>16</v>
      </c>
      <c r="I25" t="s">
        <v>24</v>
      </c>
      <c r="L25" s="53">
        <v>6</v>
      </c>
      <c r="M25" s="132" t="str">
        <f>G15</f>
        <v>안성</v>
      </c>
      <c r="N25" s="241" t="s">
        <v>262</v>
      </c>
      <c r="O25" s="243"/>
      <c r="P25" s="230"/>
      <c r="Q25" s="132" t="str">
        <f>G17</f>
        <v>김포</v>
      </c>
      <c r="R25" s="53">
        <v>8</v>
      </c>
    </row>
    <row r="26" spans="1:25" ht="17.25">
      <c r="A26" s="225"/>
      <c r="B26" s="223">
        <v>12</v>
      </c>
      <c r="C26" s="223" t="str">
        <f>VLOOKUP(B26,$F$9:$G$55,2,FALSE)</f>
        <v>용인</v>
      </c>
      <c r="D26" s="223"/>
      <c r="F26" s="24">
        <v>17</v>
      </c>
      <c r="G26" s="25" t="s">
        <v>307</v>
      </c>
      <c r="H26">
        <v>17</v>
      </c>
      <c r="I26" t="s">
        <v>23</v>
      </c>
      <c r="R26" s="53"/>
    </row>
    <row r="27" spans="1:25" ht="19.5">
      <c r="A27" s="225"/>
      <c r="B27" s="223"/>
      <c r="C27" s="223"/>
      <c r="D27" s="223"/>
      <c r="F27" s="24">
        <v>18</v>
      </c>
      <c r="G27" s="25" t="s">
        <v>274</v>
      </c>
      <c r="H27">
        <v>18</v>
      </c>
      <c r="I27" t="s">
        <v>74</v>
      </c>
      <c r="N27" s="226" t="s">
        <v>266</v>
      </c>
      <c r="O27" s="226"/>
      <c r="P27" s="226"/>
      <c r="R27" s="53"/>
      <c r="U27" s="226" t="s">
        <v>271</v>
      </c>
      <c r="V27" s="226"/>
      <c r="W27" s="226"/>
    </row>
    <row r="28" spans="1:25" ht="17.25">
      <c r="A28" s="224" t="s">
        <v>96</v>
      </c>
      <c r="B28" s="223">
        <v>13</v>
      </c>
      <c r="C28" s="223" t="str">
        <f>VLOOKUP(B28,$F$9:$G$55,2,FALSE)</f>
        <v>광주</v>
      </c>
      <c r="D28" s="223"/>
      <c r="F28" s="24">
        <v>19</v>
      </c>
      <c r="G28" s="25" t="s">
        <v>303</v>
      </c>
      <c r="H28">
        <v>19</v>
      </c>
      <c r="I28" t="s">
        <v>66</v>
      </c>
      <c r="L28" s="53">
        <v>9</v>
      </c>
      <c r="M28" s="132" t="str">
        <f>G18</f>
        <v>군포</v>
      </c>
      <c r="N28" s="227" t="s">
        <v>263</v>
      </c>
      <c r="O28" s="228"/>
      <c r="P28" s="229"/>
      <c r="Q28" s="132" t="str">
        <f>G20</f>
        <v>화성</v>
      </c>
      <c r="R28" s="53">
        <v>11</v>
      </c>
      <c r="S28" s="53"/>
      <c r="T28" s="132"/>
      <c r="U28" s="227" t="s">
        <v>263</v>
      </c>
      <c r="V28" s="228"/>
      <c r="W28" s="229"/>
      <c r="X28" s="132"/>
    </row>
    <row r="29" spans="1:25" ht="17.25">
      <c r="A29" s="225"/>
      <c r="B29" s="223"/>
      <c r="C29" s="223"/>
      <c r="D29" s="223"/>
      <c r="F29" s="24">
        <v>20</v>
      </c>
      <c r="G29" s="25" t="s">
        <v>315</v>
      </c>
      <c r="H29">
        <v>20</v>
      </c>
      <c r="I29" t="s">
        <v>76</v>
      </c>
      <c r="M29" s="230" t="s">
        <v>260</v>
      </c>
      <c r="N29" s="232"/>
      <c r="O29" s="233"/>
      <c r="P29" s="234"/>
      <c r="Q29" s="241" t="s">
        <v>261</v>
      </c>
      <c r="R29" s="53"/>
      <c r="T29" s="230" t="s">
        <v>260</v>
      </c>
      <c r="U29" s="232"/>
      <c r="V29" s="233"/>
      <c r="W29" s="234"/>
      <c r="X29" s="241" t="s">
        <v>261</v>
      </c>
    </row>
    <row r="30" spans="1:25" ht="17.25">
      <c r="A30" s="225"/>
      <c r="B30" s="221">
        <v>14</v>
      </c>
      <c r="C30" s="223" t="str">
        <f>VLOOKUP(B30,$F$9:$G$55,2,FALSE)</f>
        <v>가평</v>
      </c>
      <c r="D30" s="223"/>
      <c r="F30" s="24">
        <v>21</v>
      </c>
      <c r="G30" s="25" t="s">
        <v>305</v>
      </c>
      <c r="H30">
        <v>21</v>
      </c>
      <c r="I30" t="s">
        <v>70</v>
      </c>
      <c r="M30" s="231"/>
      <c r="N30" s="235"/>
      <c r="O30" s="236"/>
      <c r="P30" s="237"/>
      <c r="Q30" s="242"/>
      <c r="R30" s="53"/>
      <c r="T30" s="231"/>
      <c r="U30" s="235"/>
      <c r="V30" s="236"/>
      <c r="W30" s="237"/>
      <c r="X30" s="242"/>
    </row>
    <row r="31" spans="1:25" ht="17.25">
      <c r="A31" s="225"/>
      <c r="B31" s="222"/>
      <c r="C31" s="223"/>
      <c r="D31" s="223"/>
      <c r="F31" s="24">
        <v>22</v>
      </c>
      <c r="G31" s="25" t="s">
        <v>301</v>
      </c>
      <c r="H31">
        <v>22</v>
      </c>
      <c r="I31" t="s">
        <v>329</v>
      </c>
      <c r="M31" s="231"/>
      <c r="N31" s="235"/>
      <c r="O31" s="236"/>
      <c r="P31" s="237"/>
      <c r="Q31" s="242"/>
      <c r="R31" s="53"/>
      <c r="T31" s="231"/>
      <c r="U31" s="235"/>
      <c r="V31" s="236"/>
      <c r="W31" s="237"/>
      <c r="X31" s="242"/>
    </row>
    <row r="32" spans="1:25" ht="17.25">
      <c r="A32" s="225"/>
      <c r="B32" s="223">
        <v>15</v>
      </c>
      <c r="C32" s="223" t="str">
        <f>VLOOKUP(B32,$F$9:$G$55,2,FALSE)</f>
        <v>의정부</v>
      </c>
      <c r="D32" s="223"/>
      <c r="F32" s="24">
        <v>23</v>
      </c>
      <c r="G32" s="25" t="s">
        <v>292</v>
      </c>
      <c r="H32">
        <v>23</v>
      </c>
      <c r="I32" t="s">
        <v>92</v>
      </c>
      <c r="M32" s="231"/>
      <c r="N32" s="235"/>
      <c r="O32" s="236"/>
      <c r="P32" s="237"/>
      <c r="Q32" s="242"/>
      <c r="R32" s="53"/>
      <c r="T32" s="231"/>
      <c r="U32" s="235"/>
      <c r="V32" s="236"/>
      <c r="W32" s="237"/>
      <c r="X32" s="242"/>
    </row>
    <row r="33" spans="1:24" ht="17.25">
      <c r="A33" s="225"/>
      <c r="B33" s="223"/>
      <c r="C33" s="223"/>
      <c r="D33" s="223"/>
      <c r="F33" s="24">
        <v>24</v>
      </c>
      <c r="G33" s="25" t="s">
        <v>319</v>
      </c>
      <c r="H33">
        <v>24</v>
      </c>
      <c r="I33" t="s">
        <v>63</v>
      </c>
      <c r="M33" s="231"/>
      <c r="N33" s="235"/>
      <c r="O33" s="236"/>
      <c r="P33" s="237"/>
      <c r="Q33" s="242"/>
      <c r="R33" s="53"/>
      <c r="T33" s="231"/>
      <c r="U33" s="235"/>
      <c r="V33" s="236"/>
      <c r="W33" s="237"/>
      <c r="X33" s="242"/>
    </row>
    <row r="34" spans="1:24" ht="17.25">
      <c r="A34" s="225"/>
      <c r="B34" s="223">
        <v>16</v>
      </c>
      <c r="C34" s="223" t="str">
        <f>VLOOKUP(B34,$F$9:$G$55,2,FALSE)</f>
        <v>하남</v>
      </c>
      <c r="D34" s="223"/>
      <c r="F34" s="24">
        <v>25</v>
      </c>
      <c r="G34" s="25" t="s">
        <v>278</v>
      </c>
      <c r="H34">
        <v>25</v>
      </c>
      <c r="I34" t="s">
        <v>330</v>
      </c>
      <c r="M34" s="231"/>
      <c r="N34" s="235"/>
      <c r="O34" s="236"/>
      <c r="P34" s="237"/>
      <c r="Q34" s="242"/>
      <c r="R34" s="53"/>
      <c r="T34" s="231"/>
      <c r="U34" s="235"/>
      <c r="V34" s="236"/>
      <c r="W34" s="237"/>
      <c r="X34" s="242"/>
    </row>
    <row r="35" spans="1:24" ht="17.25">
      <c r="A35" s="225"/>
      <c r="B35" s="223"/>
      <c r="C35" s="223"/>
      <c r="D35" s="223"/>
      <c r="F35" s="24">
        <v>26</v>
      </c>
      <c r="G35" s="25" t="s">
        <v>281</v>
      </c>
      <c r="H35">
        <v>26</v>
      </c>
      <c r="I35" t="s">
        <v>84</v>
      </c>
      <c r="M35" s="231"/>
      <c r="N35" s="235"/>
      <c r="O35" s="236"/>
      <c r="P35" s="237"/>
      <c r="Q35" s="242"/>
      <c r="R35" s="53"/>
      <c r="T35" s="231"/>
      <c r="U35" s="235"/>
      <c r="V35" s="236"/>
      <c r="W35" s="237"/>
      <c r="X35" s="242"/>
    </row>
    <row r="36" spans="1:24" ht="17.25">
      <c r="A36" s="224" t="s">
        <v>97</v>
      </c>
      <c r="B36" s="223">
        <v>17</v>
      </c>
      <c r="C36" s="223" t="str">
        <f>VLOOKUP(B36,$F$9:$G$55,2,FALSE)</f>
        <v>오산</v>
      </c>
      <c r="D36" s="223"/>
      <c r="F36" s="24"/>
      <c r="G36" s="26"/>
      <c r="M36" s="229"/>
      <c r="N36" s="238"/>
      <c r="O36" s="239"/>
      <c r="P36" s="240"/>
      <c r="Q36" s="227"/>
      <c r="R36" s="53"/>
      <c r="T36" s="229"/>
      <c r="U36" s="238"/>
      <c r="V36" s="239"/>
      <c r="W36" s="240"/>
      <c r="X36" s="227"/>
    </row>
    <row r="37" spans="1:24" ht="17.25">
      <c r="A37" s="225"/>
      <c r="B37" s="223"/>
      <c r="C37" s="223"/>
      <c r="D37" s="223"/>
      <c r="F37" s="24"/>
      <c r="G37" s="26"/>
      <c r="L37" s="53">
        <v>10</v>
      </c>
      <c r="M37" s="132" t="str">
        <f>G19</f>
        <v>구리</v>
      </c>
      <c r="N37" s="241" t="s">
        <v>262</v>
      </c>
      <c r="O37" s="243"/>
      <c r="P37" s="230"/>
      <c r="Q37" s="132" t="str">
        <f>G21</f>
        <v>용인</v>
      </c>
      <c r="R37" s="53">
        <v>12</v>
      </c>
      <c r="S37" s="53"/>
      <c r="T37" s="132"/>
      <c r="U37" s="241" t="s">
        <v>262</v>
      </c>
      <c r="V37" s="243"/>
      <c r="W37" s="230"/>
      <c r="X37" s="132"/>
    </row>
    <row r="38" spans="1:24" ht="17.25">
      <c r="A38" s="225"/>
      <c r="B38" s="221">
        <v>18</v>
      </c>
      <c r="C38" s="223" t="str">
        <f>VLOOKUP(B38,$F$9:$G$55,2,FALSE)</f>
        <v>광명</v>
      </c>
      <c r="D38" s="223"/>
      <c r="F38" s="24"/>
      <c r="G38" s="26"/>
      <c r="R38" s="53"/>
    </row>
    <row r="39" spans="1:24" ht="19.5">
      <c r="A39" s="225"/>
      <c r="B39" s="222"/>
      <c r="C39" s="223"/>
      <c r="D39" s="223"/>
      <c r="F39" s="24"/>
      <c r="G39" s="26"/>
      <c r="N39" s="226" t="s">
        <v>267</v>
      </c>
      <c r="O39" s="226"/>
      <c r="P39" s="226"/>
      <c r="R39" s="53"/>
    </row>
    <row r="40" spans="1:24" ht="17.25">
      <c r="A40" s="225"/>
      <c r="B40" s="223">
        <v>19</v>
      </c>
      <c r="C40" s="223" t="str">
        <f>VLOOKUP(B40,$F$9:$G$55,2,FALSE)</f>
        <v>여주</v>
      </c>
      <c r="D40" s="223"/>
      <c r="F40" s="24"/>
      <c r="G40" s="26"/>
      <c r="L40" s="53">
        <v>13</v>
      </c>
      <c r="M40" s="132" t="str">
        <f>G22</f>
        <v>광주</v>
      </c>
      <c r="N40" s="227" t="s">
        <v>263</v>
      </c>
      <c r="O40" s="228"/>
      <c r="P40" s="229"/>
      <c r="Q40" s="132" t="str">
        <f>G24</f>
        <v>의정부</v>
      </c>
      <c r="R40" s="53">
        <v>15</v>
      </c>
    </row>
    <row r="41" spans="1:24" ht="17.25">
      <c r="A41" s="225"/>
      <c r="B41" s="223"/>
      <c r="C41" s="223"/>
      <c r="D41" s="223"/>
      <c r="F41" s="24"/>
      <c r="G41" s="26"/>
      <c r="M41" s="230" t="s">
        <v>260</v>
      </c>
      <c r="N41" s="232"/>
      <c r="O41" s="233"/>
      <c r="P41" s="234"/>
      <c r="Q41" s="241" t="s">
        <v>261</v>
      </c>
      <c r="R41" s="53"/>
    </row>
    <row r="42" spans="1:24" ht="17.25">
      <c r="A42" s="225"/>
      <c r="B42" s="223">
        <v>20</v>
      </c>
      <c r="C42" s="223" t="str">
        <f>VLOOKUP(B42,$F$9:$G$55,2,FALSE)</f>
        <v>이천</v>
      </c>
      <c r="D42" s="223"/>
      <c r="F42" s="24"/>
      <c r="G42" s="26"/>
      <c r="M42" s="231"/>
      <c r="N42" s="235"/>
      <c r="O42" s="236"/>
      <c r="P42" s="237"/>
      <c r="Q42" s="242"/>
      <c r="R42" s="53"/>
    </row>
    <row r="43" spans="1:24" ht="17.25">
      <c r="A43" s="225"/>
      <c r="B43" s="223"/>
      <c r="C43" s="223"/>
      <c r="D43" s="223"/>
      <c r="F43" s="24"/>
      <c r="G43" s="26"/>
      <c r="M43" s="231"/>
      <c r="N43" s="235"/>
      <c r="O43" s="236"/>
      <c r="P43" s="237"/>
      <c r="Q43" s="242"/>
      <c r="R43" s="53"/>
    </row>
    <row r="44" spans="1:24" ht="17.25">
      <c r="A44" s="224" t="s">
        <v>98</v>
      </c>
      <c r="B44" s="223">
        <v>21</v>
      </c>
      <c r="C44" s="223" t="str">
        <f>VLOOKUP(B44,$F$9:$G$55,2,FALSE)</f>
        <v>연천</v>
      </c>
      <c r="D44" s="223"/>
      <c r="F44" s="24"/>
      <c r="G44" s="26"/>
      <c r="M44" s="231"/>
      <c r="N44" s="235"/>
      <c r="O44" s="236"/>
      <c r="P44" s="237"/>
      <c r="Q44" s="242"/>
      <c r="R44" s="53"/>
    </row>
    <row r="45" spans="1:24" ht="17.25">
      <c r="A45" s="225"/>
      <c r="B45" s="223"/>
      <c r="C45" s="223"/>
      <c r="D45" s="223"/>
      <c r="F45" s="24"/>
      <c r="G45" s="26"/>
      <c r="M45" s="231"/>
      <c r="N45" s="235"/>
      <c r="O45" s="236"/>
      <c r="P45" s="237"/>
      <c r="Q45" s="242"/>
      <c r="R45" s="53"/>
    </row>
    <row r="46" spans="1:24" ht="17.25">
      <c r="A46" s="225"/>
      <c r="B46" s="221">
        <v>22</v>
      </c>
      <c r="C46" s="223" t="str">
        <f>VLOOKUP(B46,$F$9:$G$55,2,FALSE)</f>
        <v>양평</v>
      </c>
      <c r="D46" s="223"/>
      <c r="F46" s="24"/>
      <c r="G46" s="26"/>
      <c r="M46" s="231"/>
      <c r="N46" s="235"/>
      <c r="O46" s="236"/>
      <c r="P46" s="237"/>
      <c r="Q46" s="242"/>
      <c r="R46" s="53"/>
    </row>
    <row r="47" spans="1:24" ht="17.25">
      <c r="A47" s="225"/>
      <c r="B47" s="222"/>
      <c r="C47" s="223"/>
      <c r="D47" s="223"/>
      <c r="F47" s="24"/>
      <c r="G47" s="26"/>
      <c r="M47" s="231"/>
      <c r="N47" s="235"/>
      <c r="O47" s="236"/>
      <c r="P47" s="237"/>
      <c r="Q47" s="242"/>
      <c r="R47" s="53"/>
    </row>
    <row r="48" spans="1:24" ht="17.25">
      <c r="A48" s="225"/>
      <c r="B48" s="223">
        <v>23</v>
      </c>
      <c r="C48" s="223" t="str">
        <f>VLOOKUP(B48,$F$9:$G$55,2,FALSE)</f>
        <v>수원</v>
      </c>
      <c r="D48" s="223"/>
      <c r="F48" s="24"/>
      <c r="G48" s="26"/>
      <c r="M48" s="229"/>
      <c r="N48" s="238"/>
      <c r="O48" s="239"/>
      <c r="P48" s="240"/>
      <c r="Q48" s="227"/>
      <c r="R48" s="53"/>
    </row>
    <row r="49" spans="1:18" ht="17.25">
      <c r="A49" s="225"/>
      <c r="B49" s="223"/>
      <c r="C49" s="223"/>
      <c r="D49" s="223"/>
      <c r="F49" s="24"/>
      <c r="G49" s="26"/>
      <c r="L49" s="53">
        <v>14</v>
      </c>
      <c r="M49" s="132" t="str">
        <f>G23</f>
        <v>가평</v>
      </c>
      <c r="N49" s="241" t="s">
        <v>262</v>
      </c>
      <c r="O49" s="243"/>
      <c r="P49" s="230"/>
      <c r="Q49" s="132" t="str">
        <f>G25</f>
        <v>하남</v>
      </c>
      <c r="R49" s="53">
        <v>16</v>
      </c>
    </row>
    <row r="50" spans="1:18" ht="17.25">
      <c r="A50" s="224" t="s">
        <v>99</v>
      </c>
      <c r="B50" s="223">
        <v>24</v>
      </c>
      <c r="C50" s="223" t="str">
        <f>VLOOKUP(B50,$F$9:$G$55,2,FALSE)</f>
        <v>포천</v>
      </c>
      <c r="D50" s="223"/>
      <c r="F50" s="24"/>
      <c r="G50" s="26"/>
      <c r="R50" s="53"/>
    </row>
    <row r="51" spans="1:18" ht="19.5">
      <c r="A51" s="225"/>
      <c r="B51" s="223"/>
      <c r="C51" s="223"/>
      <c r="D51" s="223"/>
      <c r="F51" s="24"/>
      <c r="G51" s="26"/>
      <c r="N51" s="226" t="s">
        <v>268</v>
      </c>
      <c r="O51" s="226"/>
      <c r="P51" s="226"/>
      <c r="R51" s="53"/>
    </row>
    <row r="52" spans="1:18" ht="17.25">
      <c r="A52" s="225"/>
      <c r="B52" s="221">
        <v>25</v>
      </c>
      <c r="C52" s="223" t="str">
        <f>VLOOKUP(B52,$F$9:$G$55,2,FALSE)</f>
        <v>남양주</v>
      </c>
      <c r="D52" s="223"/>
      <c r="F52" s="24"/>
      <c r="G52" s="26"/>
      <c r="L52" s="53">
        <v>17</v>
      </c>
      <c r="M52" s="132" t="str">
        <f>G26</f>
        <v>오산</v>
      </c>
      <c r="N52" s="227" t="s">
        <v>263</v>
      </c>
      <c r="O52" s="228"/>
      <c r="P52" s="229"/>
      <c r="Q52" s="132" t="str">
        <f>G28</f>
        <v>여주</v>
      </c>
      <c r="R52" s="53">
        <v>19</v>
      </c>
    </row>
    <row r="53" spans="1:18" ht="17.25">
      <c r="A53" s="225"/>
      <c r="B53" s="222"/>
      <c r="C53" s="223"/>
      <c r="D53" s="223"/>
      <c r="F53" s="24"/>
      <c r="G53" s="26"/>
      <c r="M53" s="230" t="s">
        <v>260</v>
      </c>
      <c r="N53" s="232"/>
      <c r="O53" s="233"/>
      <c r="P53" s="234"/>
      <c r="Q53" s="241" t="s">
        <v>261</v>
      </c>
      <c r="R53" s="53"/>
    </row>
    <row r="54" spans="1:18" ht="17.25">
      <c r="A54" s="225"/>
      <c r="B54" s="223">
        <v>26</v>
      </c>
      <c r="C54" s="223" t="str">
        <f>VLOOKUP(B54,$F$9:$G$55,2,FALSE)</f>
        <v>성남</v>
      </c>
      <c r="D54" s="223"/>
      <c r="F54" s="24"/>
      <c r="G54" s="26"/>
      <c r="M54" s="231"/>
      <c r="N54" s="235"/>
      <c r="O54" s="236"/>
      <c r="P54" s="237"/>
      <c r="Q54" s="242"/>
      <c r="R54" s="53"/>
    </row>
    <row r="55" spans="1:18" ht="17.25">
      <c r="A55" s="225"/>
      <c r="B55" s="223"/>
      <c r="C55" s="223"/>
      <c r="D55" s="223"/>
      <c r="F55" s="24"/>
      <c r="G55" s="26"/>
      <c r="M55" s="231"/>
      <c r="N55" s="235"/>
      <c r="O55" s="236"/>
      <c r="P55" s="237"/>
      <c r="Q55" s="242"/>
      <c r="R55" s="53"/>
    </row>
    <row r="56" spans="1:18">
      <c r="M56" s="231"/>
      <c r="N56" s="235"/>
      <c r="O56" s="236"/>
      <c r="P56" s="237"/>
      <c r="Q56" s="242"/>
      <c r="R56" s="53"/>
    </row>
    <row r="57" spans="1:18">
      <c r="M57" s="231"/>
      <c r="N57" s="235"/>
      <c r="O57" s="236"/>
      <c r="P57" s="237"/>
      <c r="Q57" s="242"/>
      <c r="R57" s="53"/>
    </row>
    <row r="58" spans="1:18">
      <c r="M58" s="231"/>
      <c r="N58" s="235"/>
      <c r="O58" s="236"/>
      <c r="P58" s="237"/>
      <c r="Q58" s="242"/>
      <c r="R58" s="53"/>
    </row>
    <row r="59" spans="1:18">
      <c r="M59" s="231"/>
      <c r="N59" s="235"/>
      <c r="O59" s="236"/>
      <c r="P59" s="237"/>
      <c r="Q59" s="242"/>
      <c r="R59" s="53"/>
    </row>
    <row r="60" spans="1:18">
      <c r="M60" s="229"/>
      <c r="N60" s="238"/>
      <c r="O60" s="239"/>
      <c r="P60" s="240"/>
      <c r="Q60" s="227"/>
      <c r="R60" s="53"/>
    </row>
    <row r="61" spans="1:18">
      <c r="L61" s="53">
        <v>18</v>
      </c>
      <c r="M61" s="132" t="str">
        <f>G27</f>
        <v>광명</v>
      </c>
      <c r="N61" s="241" t="s">
        <v>262</v>
      </c>
      <c r="O61" s="243"/>
      <c r="P61" s="230"/>
      <c r="Q61" s="132" t="str">
        <f>G29</f>
        <v>이천</v>
      </c>
      <c r="R61" s="53">
        <v>20</v>
      </c>
    </row>
  </sheetData>
  <mergeCells count="107">
    <mergeCell ref="U27:W27"/>
    <mergeCell ref="U28:W28"/>
    <mergeCell ref="T29:T36"/>
    <mergeCell ref="U29:W36"/>
    <mergeCell ref="X29:X36"/>
    <mergeCell ref="U37:W37"/>
    <mergeCell ref="N61:P61"/>
    <mergeCell ref="U3:W3"/>
    <mergeCell ref="U6:W10"/>
    <mergeCell ref="U14:W14"/>
    <mergeCell ref="U17:W21"/>
    <mergeCell ref="Q41:Q48"/>
    <mergeCell ref="N49:P49"/>
    <mergeCell ref="N51:P51"/>
    <mergeCell ref="N52:P52"/>
    <mergeCell ref="N13:P13"/>
    <mergeCell ref="N15:P15"/>
    <mergeCell ref="N16:P16"/>
    <mergeCell ref="N3:P3"/>
    <mergeCell ref="N4:P4"/>
    <mergeCell ref="M53:M60"/>
    <mergeCell ref="N53:P60"/>
    <mergeCell ref="Q53:Q60"/>
    <mergeCell ref="N37:P37"/>
    <mergeCell ref="N39:P39"/>
    <mergeCell ref="N40:P40"/>
    <mergeCell ref="M41:M48"/>
    <mergeCell ref="N41:P48"/>
    <mergeCell ref="Q17:Q24"/>
    <mergeCell ref="N25:P25"/>
    <mergeCell ref="N27:P27"/>
    <mergeCell ref="N28:P28"/>
    <mergeCell ref="M29:M36"/>
    <mergeCell ref="N29:P36"/>
    <mergeCell ref="Q29:Q36"/>
    <mergeCell ref="M17:M24"/>
    <mergeCell ref="N17:P24"/>
    <mergeCell ref="M5:M12"/>
    <mergeCell ref="N5:P12"/>
    <mergeCell ref="Q5:Q12"/>
    <mergeCell ref="A1:K1"/>
    <mergeCell ref="A4:A11"/>
    <mergeCell ref="B4:B5"/>
    <mergeCell ref="C4:C5"/>
    <mergeCell ref="D4:D11"/>
    <mergeCell ref="B6:B7"/>
    <mergeCell ref="C6:C7"/>
    <mergeCell ref="B8:B9"/>
    <mergeCell ref="C8:C9"/>
    <mergeCell ref="B10:B11"/>
    <mergeCell ref="C10:C11"/>
    <mergeCell ref="A12:A19"/>
    <mergeCell ref="B12:B13"/>
    <mergeCell ref="C12:C13"/>
    <mergeCell ref="D12:D19"/>
    <mergeCell ref="B14:B15"/>
    <mergeCell ref="C14:C15"/>
    <mergeCell ref="B16:B17"/>
    <mergeCell ref="C16:C17"/>
    <mergeCell ref="B18:B19"/>
    <mergeCell ref="C18:C19"/>
    <mergeCell ref="A20:A27"/>
    <mergeCell ref="B20:B21"/>
    <mergeCell ref="C20:C21"/>
    <mergeCell ref="D20:D27"/>
    <mergeCell ref="B22:B23"/>
    <mergeCell ref="C22:C23"/>
    <mergeCell ref="B24:B25"/>
    <mergeCell ref="C24:C25"/>
    <mergeCell ref="B26:B27"/>
    <mergeCell ref="C26:C27"/>
    <mergeCell ref="A28:A35"/>
    <mergeCell ref="B28:B29"/>
    <mergeCell ref="C28:C29"/>
    <mergeCell ref="D28:D35"/>
    <mergeCell ref="B30:B31"/>
    <mergeCell ref="C30:C31"/>
    <mergeCell ref="B32:B33"/>
    <mergeCell ref="C32:C33"/>
    <mergeCell ref="B34:B35"/>
    <mergeCell ref="C34:C35"/>
    <mergeCell ref="A36:A43"/>
    <mergeCell ref="B36:B37"/>
    <mergeCell ref="C36:C37"/>
    <mergeCell ref="D36:D43"/>
    <mergeCell ref="B38:B39"/>
    <mergeCell ref="C38:C39"/>
    <mergeCell ref="B40:B41"/>
    <mergeCell ref="C40:C41"/>
    <mergeCell ref="B42:B43"/>
    <mergeCell ref="C42:C43"/>
    <mergeCell ref="A44:A49"/>
    <mergeCell ref="B44:B45"/>
    <mergeCell ref="C44:C45"/>
    <mergeCell ref="D44:D49"/>
    <mergeCell ref="B46:B47"/>
    <mergeCell ref="C46:C47"/>
    <mergeCell ref="B48:B49"/>
    <mergeCell ref="C48:C49"/>
    <mergeCell ref="A50:A55"/>
    <mergeCell ref="B50:B51"/>
    <mergeCell ref="C50:C51"/>
    <mergeCell ref="D50:D55"/>
    <mergeCell ref="B52:B53"/>
    <mergeCell ref="C52:C53"/>
    <mergeCell ref="B54:B55"/>
    <mergeCell ref="C54:C55"/>
  </mergeCells>
  <phoneticPr fontId="1" type="noConversion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X32" sqref="X32"/>
    </sheetView>
  </sheetViews>
  <sheetFormatPr defaultRowHeight="16.5"/>
  <sheetData>
    <row r="1" spans="1:22" ht="40.5" customHeight="1">
      <c r="A1" s="505" t="s">
        <v>231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</row>
    <row r="2" spans="1:22">
      <c r="A2" s="507" t="s">
        <v>232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</row>
    <row r="3" spans="1:22" ht="18" thickBot="1">
      <c r="A3" s="8"/>
      <c r="B3" s="509" t="s">
        <v>233</v>
      </c>
      <c r="C3" s="509"/>
      <c r="D3" s="511"/>
      <c r="E3" s="17"/>
      <c r="F3" s="17"/>
      <c r="G3" s="510" t="s">
        <v>5</v>
      </c>
      <c r="H3" s="510"/>
      <c r="I3" s="17"/>
      <c r="J3" s="17"/>
      <c r="K3" s="509" t="s">
        <v>233</v>
      </c>
      <c r="L3" s="509"/>
      <c r="M3" s="511"/>
      <c r="N3" s="4"/>
      <c r="O3" s="244"/>
      <c r="P3" s="244"/>
      <c r="Q3" s="244"/>
      <c r="R3" s="244"/>
      <c r="S3" s="244"/>
      <c r="T3" s="53"/>
      <c r="U3" s="53"/>
      <c r="V3" s="53"/>
    </row>
    <row r="5" spans="1:22">
      <c r="A5" s="53" t="s">
        <v>3</v>
      </c>
      <c r="B5" s="53" t="s">
        <v>4</v>
      </c>
      <c r="C5" s="53" t="s">
        <v>0</v>
      </c>
      <c r="D5" s="53"/>
      <c r="E5" s="53"/>
      <c r="F5" s="53"/>
      <c r="G5" s="53"/>
      <c r="H5" s="53"/>
      <c r="I5" s="53"/>
      <c r="J5" s="53"/>
      <c r="K5" s="53"/>
      <c r="L5" s="53" t="s">
        <v>0</v>
      </c>
      <c r="M5" s="53" t="s">
        <v>4</v>
      </c>
      <c r="N5" s="53" t="s">
        <v>3</v>
      </c>
    </row>
    <row r="6" spans="1:22" ht="17.25" thickBot="1">
      <c r="A6" s="481" t="s">
        <v>32</v>
      </c>
      <c r="B6" s="482"/>
      <c r="C6" s="483"/>
      <c r="D6" s="9"/>
      <c r="E6" s="18"/>
      <c r="F6" s="18"/>
      <c r="G6" s="18"/>
      <c r="H6" s="18"/>
      <c r="I6" s="18"/>
      <c r="J6" s="18"/>
      <c r="K6" s="18"/>
      <c r="L6" s="498" t="str">
        <f>VLOOKUP(N6,$O$7:$Q$10,3,FALSE)</f>
        <v>양효석</v>
      </c>
      <c r="M6" s="566" t="str">
        <f>VLOOKUP(N6,$O$7:$Q$10,2,FALSE)</f>
        <v>수원시</v>
      </c>
      <c r="N6" s="499">
        <v>3</v>
      </c>
    </row>
    <row r="7" spans="1:22" ht="21" thickBot="1">
      <c r="A7" s="484"/>
      <c r="B7" s="485"/>
      <c r="C7" s="486"/>
      <c r="D7" s="10"/>
      <c r="E7" s="18"/>
      <c r="F7" s="66"/>
      <c r="G7" s="564" t="s">
        <v>14</v>
      </c>
      <c r="H7" s="565"/>
      <c r="I7" s="18"/>
      <c r="J7" s="18"/>
      <c r="K7" s="11"/>
      <c r="L7" s="498"/>
      <c r="M7" s="566"/>
      <c r="N7" s="541"/>
      <c r="O7" s="5" t="s">
        <v>2</v>
      </c>
      <c r="P7" s="6" t="s">
        <v>1</v>
      </c>
      <c r="Q7" s="7" t="s">
        <v>6</v>
      </c>
      <c r="R7" s="7" t="s">
        <v>7</v>
      </c>
      <c r="S7" s="7" t="s">
        <v>8</v>
      </c>
      <c r="T7" s="7" t="s">
        <v>9</v>
      </c>
      <c r="U7" s="7" t="s">
        <v>138</v>
      </c>
    </row>
    <row r="8" spans="1:22">
      <c r="A8" s="68"/>
      <c r="B8" s="68"/>
      <c r="C8" s="68"/>
      <c r="D8" s="12"/>
      <c r="E8" s="18"/>
      <c r="F8" s="108"/>
      <c r="G8" s="568"/>
      <c r="H8" s="568"/>
      <c r="I8" s="108"/>
      <c r="J8" s="18"/>
      <c r="K8" s="13"/>
      <c r="L8" s="518"/>
      <c r="M8" s="518"/>
      <c r="N8" s="522"/>
      <c r="O8" s="3">
        <v>3</v>
      </c>
      <c r="P8" s="76" t="s">
        <v>54</v>
      </c>
      <c r="Q8" s="28" t="s">
        <v>234</v>
      </c>
      <c r="R8" s="28" t="s">
        <v>235</v>
      </c>
      <c r="S8" s="28" t="s">
        <v>236</v>
      </c>
      <c r="T8" s="28"/>
      <c r="U8" s="28"/>
      <c r="V8">
        <v>1</v>
      </c>
    </row>
    <row r="9" spans="1:22">
      <c r="A9" s="18"/>
      <c r="B9" s="18"/>
      <c r="C9" s="18"/>
      <c r="D9" s="12"/>
      <c r="E9" s="15"/>
      <c r="F9" s="15"/>
      <c r="G9" s="15"/>
      <c r="H9" s="15"/>
      <c r="I9" s="15"/>
      <c r="J9" s="15"/>
      <c r="K9" s="13"/>
      <c r="L9" s="527"/>
      <c r="M9" s="527"/>
      <c r="N9" s="522"/>
      <c r="O9" s="2">
        <v>2</v>
      </c>
      <c r="P9" s="30" t="s">
        <v>136</v>
      </c>
      <c r="Q9" s="29" t="s">
        <v>237</v>
      </c>
      <c r="R9" s="29" t="s">
        <v>238</v>
      </c>
      <c r="S9" s="29" t="s">
        <v>239</v>
      </c>
      <c r="T9" s="29"/>
      <c r="U9" s="29"/>
      <c r="V9">
        <v>2</v>
      </c>
    </row>
    <row r="10" spans="1:22" ht="17.25" thickBot="1">
      <c r="A10" s="498">
        <v>1</v>
      </c>
      <c r="B10" s="566" t="str">
        <f>VLOOKUP(A10,$O$7:$Q$10,2,FALSE)</f>
        <v>하남시</v>
      </c>
      <c r="C10" s="566" t="str">
        <f>VLOOKUP(A10,$O$7:$Q$10,3,FALSE)</f>
        <v>배순애</v>
      </c>
      <c r="D10" s="14"/>
      <c r="E10" s="18"/>
      <c r="F10" s="18"/>
      <c r="I10" s="18"/>
      <c r="J10" s="18"/>
      <c r="K10" s="9"/>
      <c r="L10" s="498" t="str">
        <f>VLOOKUP(N10,$O$7:$Q$10,3,FALSE)</f>
        <v>장성육</v>
      </c>
      <c r="M10" s="566" t="str">
        <f>VLOOKUP(N10,$O$7:$Q$10,2,FALSE)</f>
        <v>안산시</v>
      </c>
      <c r="N10" s="567">
        <v>2</v>
      </c>
      <c r="O10" s="125">
        <v>1</v>
      </c>
      <c r="P10" s="126" t="s">
        <v>139</v>
      </c>
      <c r="Q10" s="127" t="s">
        <v>240</v>
      </c>
      <c r="R10" s="127" t="s">
        <v>241</v>
      </c>
      <c r="S10" s="127"/>
      <c r="T10" s="127"/>
      <c r="U10" s="127"/>
      <c r="V10">
        <v>3</v>
      </c>
    </row>
    <row r="11" spans="1:22" ht="20.25">
      <c r="A11" s="498"/>
      <c r="B11" s="566"/>
      <c r="C11" s="566"/>
      <c r="D11" s="11"/>
      <c r="E11" s="18"/>
      <c r="F11" s="18"/>
      <c r="G11" s="564" t="s">
        <v>52</v>
      </c>
      <c r="H11" s="565"/>
      <c r="I11" s="18"/>
      <c r="J11" s="18"/>
      <c r="K11" s="18"/>
      <c r="L11" s="498"/>
      <c r="M11" s="566"/>
      <c r="N11" s="498"/>
    </row>
    <row r="12" spans="1:22">
      <c r="G12" s="518"/>
      <c r="H12" s="518"/>
    </row>
  </sheetData>
  <mergeCells count="21">
    <mergeCell ref="O3:S3"/>
    <mergeCell ref="A1:N1"/>
    <mergeCell ref="A2:N2"/>
    <mergeCell ref="B3:D3"/>
    <mergeCell ref="G3:H3"/>
    <mergeCell ref="K3:M3"/>
    <mergeCell ref="M10:M11"/>
    <mergeCell ref="N10:N11"/>
    <mergeCell ref="G11:H11"/>
    <mergeCell ref="A6:C7"/>
    <mergeCell ref="L6:L7"/>
    <mergeCell ref="M6:M7"/>
    <mergeCell ref="N6:N7"/>
    <mergeCell ref="G7:H7"/>
    <mergeCell ref="G8:H8"/>
    <mergeCell ref="L8:N9"/>
    <mergeCell ref="G12:H12"/>
    <mergeCell ref="A10:A11"/>
    <mergeCell ref="B10:B11"/>
    <mergeCell ref="C10:C11"/>
    <mergeCell ref="L10:L11"/>
  </mergeCells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opLeftCell="H1" workbookViewId="0">
      <selection activeCell="P29" sqref="P29"/>
    </sheetView>
  </sheetViews>
  <sheetFormatPr defaultRowHeight="16.5"/>
  <sheetData>
    <row r="1" spans="1:22" ht="39.75" customHeight="1">
      <c r="A1" s="505" t="s">
        <v>242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</row>
    <row r="2" spans="1:22">
      <c r="A2" s="507" t="s">
        <v>215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</row>
    <row r="3" spans="1:22" ht="18" thickBot="1">
      <c r="A3" s="8"/>
      <c r="B3" s="509" t="s">
        <v>134</v>
      </c>
      <c r="C3" s="509"/>
      <c r="D3" s="511"/>
      <c r="E3" s="17" t="s">
        <v>30</v>
      </c>
      <c r="F3" s="17"/>
      <c r="G3" s="510" t="s">
        <v>5</v>
      </c>
      <c r="H3" s="510"/>
      <c r="I3" s="17"/>
      <c r="J3" s="17" t="s">
        <v>30</v>
      </c>
      <c r="K3" s="509" t="s">
        <v>134</v>
      </c>
      <c r="L3" s="509"/>
      <c r="M3" s="511"/>
      <c r="N3" s="4"/>
      <c r="O3" s="53"/>
      <c r="P3" s="53"/>
      <c r="Q3" s="53"/>
      <c r="R3" s="53"/>
      <c r="S3" s="53"/>
      <c r="T3" s="53"/>
      <c r="U3" s="53"/>
      <c r="V3" s="53"/>
    </row>
    <row r="5" spans="1:22">
      <c r="A5" s="53" t="s">
        <v>3</v>
      </c>
      <c r="B5" s="53" t="s">
        <v>4</v>
      </c>
      <c r="C5" s="53" t="s">
        <v>0</v>
      </c>
      <c r="D5" s="53"/>
      <c r="E5" s="53"/>
      <c r="F5" s="53"/>
      <c r="G5" s="53"/>
      <c r="H5" s="53"/>
      <c r="I5" s="53"/>
      <c r="J5" s="53"/>
      <c r="K5" s="53"/>
      <c r="L5" s="53" t="s">
        <v>0</v>
      </c>
      <c r="M5" s="53" t="s">
        <v>4</v>
      </c>
      <c r="N5" s="53" t="s">
        <v>3</v>
      </c>
    </row>
    <row r="6" spans="1:22" ht="17.25" customHeight="1" thickBot="1">
      <c r="A6" s="481" t="s">
        <v>32</v>
      </c>
      <c r="B6" s="482"/>
      <c r="C6" s="483"/>
      <c r="D6" s="9"/>
      <c r="E6" s="18"/>
      <c r="F6" s="18"/>
      <c r="G6" s="18"/>
      <c r="H6" s="18"/>
      <c r="I6" s="18"/>
      <c r="J6" s="18"/>
      <c r="K6" s="18"/>
      <c r="L6" s="481" t="s">
        <v>32</v>
      </c>
      <c r="M6" s="482"/>
      <c r="N6" s="483"/>
    </row>
    <row r="7" spans="1:22" ht="17.25" thickBot="1">
      <c r="A7" s="484"/>
      <c r="B7" s="485"/>
      <c r="C7" s="486"/>
      <c r="D7" s="10"/>
      <c r="E7" s="18"/>
      <c r="F7" s="18"/>
      <c r="G7" s="18"/>
      <c r="H7" s="18"/>
      <c r="I7" s="18"/>
      <c r="J7" s="18"/>
      <c r="K7" s="11"/>
      <c r="L7" s="484"/>
      <c r="M7" s="485"/>
      <c r="N7" s="485"/>
      <c r="O7" s="128" t="s">
        <v>2</v>
      </c>
      <c r="P7" s="106" t="s">
        <v>1</v>
      </c>
      <c r="Q7" s="106" t="s">
        <v>0</v>
      </c>
      <c r="R7" s="106" t="s">
        <v>0</v>
      </c>
      <c r="S7" s="106" t="s">
        <v>0</v>
      </c>
      <c r="T7" s="106" t="s">
        <v>0</v>
      </c>
      <c r="U7" s="107" t="s">
        <v>0</v>
      </c>
    </row>
    <row r="8" spans="1:22">
      <c r="A8" s="68"/>
      <c r="B8" s="68"/>
      <c r="C8" s="68"/>
      <c r="D8" s="12"/>
      <c r="E8" s="18"/>
      <c r="F8" s="18"/>
      <c r="G8" s="18"/>
      <c r="H8" s="18"/>
      <c r="I8" s="18"/>
      <c r="J8" s="18"/>
      <c r="K8" s="13"/>
      <c r="L8" s="522"/>
      <c r="M8" s="522"/>
      <c r="N8" s="522"/>
      <c r="O8" s="129">
        <v>2</v>
      </c>
      <c r="P8" s="130" t="s">
        <v>54</v>
      </c>
      <c r="Q8" s="130" t="s">
        <v>146</v>
      </c>
      <c r="R8" s="130" t="s">
        <v>243</v>
      </c>
      <c r="S8" s="130" t="s">
        <v>244</v>
      </c>
      <c r="T8" s="130"/>
      <c r="U8" s="131"/>
      <c r="V8">
        <v>1</v>
      </c>
    </row>
    <row r="9" spans="1:22">
      <c r="A9" s="18"/>
      <c r="B9" s="18"/>
      <c r="C9" s="18"/>
      <c r="D9" s="12"/>
      <c r="E9" s="69"/>
      <c r="F9" s="18"/>
      <c r="G9" s="68"/>
      <c r="H9" s="68"/>
      <c r="I9" s="18"/>
      <c r="J9" s="11"/>
      <c r="K9" s="13"/>
      <c r="L9" s="527"/>
      <c r="M9" s="527"/>
      <c r="N9" s="522"/>
      <c r="O9" s="2">
        <v>4</v>
      </c>
      <c r="P9" s="30" t="s">
        <v>136</v>
      </c>
      <c r="Q9" s="30" t="s">
        <v>245</v>
      </c>
      <c r="R9" s="30" t="s">
        <v>246</v>
      </c>
      <c r="S9" s="30" t="s">
        <v>247</v>
      </c>
      <c r="T9" s="30" t="s">
        <v>248</v>
      </c>
      <c r="U9" s="29" t="s">
        <v>249</v>
      </c>
      <c r="V9">
        <v>2</v>
      </c>
    </row>
    <row r="10" spans="1:22">
      <c r="A10" s="499">
        <v>1</v>
      </c>
      <c r="B10" s="562" t="str">
        <f>VLOOKUP(A10,$O$7:$Q$12,2,FALSE)</f>
        <v>용인시</v>
      </c>
      <c r="C10" s="562" t="str">
        <f>VLOOKUP(A10,$O$7:$Q$12,3,FALSE)</f>
        <v>박소현</v>
      </c>
      <c r="D10" s="14"/>
      <c r="E10" s="12"/>
      <c r="F10" s="18"/>
      <c r="G10" s="18"/>
      <c r="H10" s="18"/>
      <c r="I10" s="18"/>
      <c r="J10" s="13"/>
      <c r="K10" s="9"/>
      <c r="L10" s="499" t="str">
        <f>VLOOKUP(N10,$O$7:$Q$12,3,FALSE)</f>
        <v>이수련</v>
      </c>
      <c r="M10" s="499" t="str">
        <f>VLOOKUP(N10,$O$7:$Q$12,2,FALSE)</f>
        <v>양주시</v>
      </c>
      <c r="N10" s="499">
        <v>5</v>
      </c>
      <c r="O10" s="81">
        <v>5</v>
      </c>
      <c r="P10" s="30" t="s">
        <v>11</v>
      </c>
      <c r="Q10" s="30" t="s">
        <v>250</v>
      </c>
      <c r="R10" s="30" t="s">
        <v>251</v>
      </c>
      <c r="S10" s="30" t="s">
        <v>252</v>
      </c>
      <c r="T10" s="30" t="s">
        <v>253</v>
      </c>
      <c r="U10" s="29" t="s">
        <v>254</v>
      </c>
      <c r="V10">
        <v>3</v>
      </c>
    </row>
    <row r="11" spans="1:22" ht="20.25">
      <c r="A11" s="500"/>
      <c r="B11" s="542"/>
      <c r="C11" s="542"/>
      <c r="D11" s="11"/>
      <c r="E11" s="12"/>
      <c r="F11" s="18"/>
      <c r="G11" s="564" t="s">
        <v>14</v>
      </c>
      <c r="H11" s="565"/>
      <c r="I11" s="12"/>
      <c r="J11" s="13"/>
      <c r="K11" s="18"/>
      <c r="L11" s="500"/>
      <c r="M11" s="500"/>
      <c r="N11" s="500"/>
      <c r="O11" s="81">
        <v>1</v>
      </c>
      <c r="P11" s="30" t="s">
        <v>56</v>
      </c>
      <c r="Q11" s="30" t="s">
        <v>255</v>
      </c>
      <c r="R11" s="30" t="s">
        <v>256</v>
      </c>
      <c r="S11" s="30" t="s">
        <v>257</v>
      </c>
      <c r="T11" s="30"/>
      <c r="U11" s="29"/>
      <c r="V11">
        <v>4</v>
      </c>
    </row>
    <row r="12" spans="1:22" ht="17.25" thickBot="1">
      <c r="A12" s="68"/>
      <c r="B12" s="68"/>
      <c r="C12" s="73"/>
      <c r="D12" s="519"/>
      <c r="E12" s="520"/>
      <c r="F12" s="18"/>
      <c r="G12" s="527"/>
      <c r="H12" s="527"/>
      <c r="I12" s="63"/>
      <c r="J12" s="521"/>
      <c r="K12" s="519"/>
      <c r="L12" s="73"/>
      <c r="M12" s="68"/>
      <c r="N12" s="68"/>
      <c r="O12" s="1">
        <v>3</v>
      </c>
      <c r="P12" s="78" t="s">
        <v>139</v>
      </c>
      <c r="Q12" s="78" t="s">
        <v>258</v>
      </c>
      <c r="R12" s="78" t="s">
        <v>259</v>
      </c>
      <c r="S12" s="78" t="s">
        <v>340</v>
      </c>
      <c r="T12" s="78"/>
      <c r="U12" s="79"/>
      <c r="V12">
        <v>5</v>
      </c>
    </row>
    <row r="13" spans="1:22">
      <c r="A13" s="18"/>
      <c r="B13" s="18"/>
      <c r="C13" s="73"/>
      <c r="D13" s="519"/>
      <c r="E13" s="520"/>
      <c r="F13" s="11"/>
      <c r="G13" s="15"/>
      <c r="H13" s="15"/>
      <c r="I13" s="15"/>
      <c r="J13" s="521"/>
      <c r="K13" s="519"/>
      <c r="L13" s="73"/>
      <c r="M13" s="18"/>
      <c r="N13" s="18"/>
      <c r="O13" s="53"/>
      <c r="P13" s="19"/>
      <c r="Q13" s="19"/>
    </row>
    <row r="14" spans="1:22">
      <c r="A14" s="499">
        <v>2</v>
      </c>
      <c r="B14" s="562" t="str">
        <f>VLOOKUP(A14,$O$7:$Q$12,2,FALSE)</f>
        <v>수원시</v>
      </c>
      <c r="C14" s="562" t="str">
        <f>VLOOKUP(A14,$O$7:$Q$12,3,FALSE)</f>
        <v>엄의수</v>
      </c>
      <c r="D14" s="18"/>
      <c r="E14" s="12"/>
      <c r="F14" s="18"/>
      <c r="G14" s="18"/>
      <c r="H14" s="18"/>
      <c r="I14" s="18"/>
      <c r="J14" s="13"/>
      <c r="K14" s="18"/>
      <c r="L14" s="499" t="str">
        <f>VLOOKUP(N14,$O$7:$Q$12,3,FALSE)</f>
        <v>정성준</v>
      </c>
      <c r="M14" s="499" t="str">
        <f>VLOOKUP(N14,$O$7:$Q$12,2,FALSE)</f>
        <v>안산시</v>
      </c>
      <c r="N14" s="499">
        <v>4</v>
      </c>
      <c r="O14" s="53"/>
      <c r="P14" s="19"/>
      <c r="Q14" s="19"/>
    </row>
    <row r="15" spans="1:22">
      <c r="A15" s="500"/>
      <c r="B15" s="542"/>
      <c r="C15" s="542"/>
      <c r="D15" s="10"/>
      <c r="E15" s="12"/>
      <c r="F15" s="18"/>
      <c r="G15" s="18"/>
      <c r="H15" s="18"/>
      <c r="I15" s="18"/>
      <c r="J15" s="13"/>
      <c r="K15" s="11"/>
      <c r="L15" s="500"/>
      <c r="M15" s="500"/>
      <c r="N15" s="500"/>
      <c r="O15" s="53"/>
      <c r="P15" s="19"/>
      <c r="Q15" s="19"/>
    </row>
    <row r="16" spans="1:22">
      <c r="A16" s="522"/>
      <c r="B16" s="518"/>
      <c r="C16" s="518"/>
      <c r="D16" s="62"/>
      <c r="E16" s="63"/>
      <c r="F16" s="18"/>
      <c r="G16" s="66"/>
      <c r="H16" s="18"/>
      <c r="I16" s="18"/>
      <c r="J16" s="9"/>
      <c r="K16" s="13"/>
      <c r="L16" s="523"/>
      <c r="M16" s="523"/>
      <c r="N16" s="523"/>
      <c r="O16" s="53"/>
      <c r="P16" s="19"/>
      <c r="Q16" s="19"/>
    </row>
    <row r="17" spans="1:17" ht="20.25">
      <c r="A17" s="522"/>
      <c r="B17" s="527"/>
      <c r="C17" s="527"/>
      <c r="D17" s="12"/>
      <c r="E17" s="18"/>
      <c r="F17" s="18"/>
      <c r="G17" s="564" t="s">
        <v>52</v>
      </c>
      <c r="H17" s="565"/>
      <c r="I17" s="18"/>
      <c r="J17" s="18"/>
      <c r="K17" s="13"/>
      <c r="L17" s="524"/>
      <c r="M17" s="524"/>
      <c r="N17" s="524"/>
      <c r="O17" s="53"/>
      <c r="P17" s="19"/>
      <c r="Q17" s="19"/>
    </row>
    <row r="18" spans="1:17">
      <c r="A18" s="481" t="s">
        <v>32</v>
      </c>
      <c r="B18" s="482"/>
      <c r="C18" s="483"/>
      <c r="D18" s="14"/>
      <c r="E18" s="18"/>
      <c r="F18" s="18"/>
      <c r="G18" s="518"/>
      <c r="H18" s="518"/>
      <c r="I18" s="18"/>
      <c r="J18" s="18"/>
      <c r="K18" s="13"/>
      <c r="L18" s="499" t="str">
        <f>VLOOKUP(N18,$O$7:$Q$12,3,FALSE)</f>
        <v>남상근</v>
      </c>
      <c r="M18" s="499" t="str">
        <f>VLOOKUP(N18,$O$7:$Q$12,2,FALSE)</f>
        <v>하남시</v>
      </c>
      <c r="N18" s="560">
        <v>3</v>
      </c>
      <c r="P18" s="53"/>
    </row>
    <row r="19" spans="1:17">
      <c r="A19" s="484"/>
      <c r="B19" s="485"/>
      <c r="C19" s="486"/>
      <c r="D19" s="18"/>
      <c r="E19" s="18"/>
      <c r="F19" s="18"/>
      <c r="G19" s="68"/>
      <c r="H19" s="68"/>
      <c r="I19" s="18"/>
      <c r="J19" s="18"/>
      <c r="K19" s="15"/>
      <c r="L19" s="500"/>
      <c r="M19" s="500"/>
      <c r="N19" s="561"/>
      <c r="O19" s="53"/>
      <c r="P19" s="53"/>
      <c r="Q19" s="53"/>
    </row>
  </sheetData>
  <mergeCells count="32">
    <mergeCell ref="G11:H11"/>
    <mergeCell ref="A6:C7"/>
    <mergeCell ref="L8:N9"/>
    <mergeCell ref="A1:N1"/>
    <mergeCell ref="A2:N2"/>
    <mergeCell ref="B3:D3"/>
    <mergeCell ref="G3:H3"/>
    <mergeCell ref="K3:M3"/>
    <mergeCell ref="G12:H12"/>
    <mergeCell ref="L6:N7"/>
    <mergeCell ref="D12:E13"/>
    <mergeCell ref="J12:K13"/>
    <mergeCell ref="A14:A15"/>
    <mergeCell ref="B14:B15"/>
    <mergeCell ref="C14:C15"/>
    <mergeCell ref="L14:L15"/>
    <mergeCell ref="M14:M15"/>
    <mergeCell ref="N14:N15"/>
    <mergeCell ref="A10:A11"/>
    <mergeCell ref="B10:B11"/>
    <mergeCell ref="C10:C11"/>
    <mergeCell ref="L10:L11"/>
    <mergeCell ref="M10:M11"/>
    <mergeCell ref="N10:N11"/>
    <mergeCell ref="A16:C17"/>
    <mergeCell ref="L16:N17"/>
    <mergeCell ref="G17:H17"/>
    <mergeCell ref="A18:C19"/>
    <mergeCell ref="G18:H18"/>
    <mergeCell ref="L18:L19"/>
    <mergeCell ref="M18:M19"/>
    <mergeCell ref="N18:N19"/>
  </mergeCells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="85" zoomScaleNormal="85" workbookViewId="0">
      <selection activeCell="P29" sqref="P29"/>
    </sheetView>
  </sheetViews>
  <sheetFormatPr defaultRowHeight="16.5"/>
  <sheetData/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="70" zoomScaleNormal="70" workbookViewId="0">
      <selection activeCell="Z14" sqref="Z14"/>
    </sheetView>
  </sheetViews>
  <sheetFormatPr defaultRowHeight="16.5"/>
  <sheetData>
    <row r="1" spans="1:24" ht="54" customHeight="1" thickBot="1">
      <c r="A1" s="218" t="s">
        <v>58</v>
      </c>
      <c r="B1" s="219"/>
      <c r="C1" s="219"/>
      <c r="D1" s="219"/>
      <c r="E1" s="219"/>
      <c r="F1" s="219"/>
      <c r="G1" s="219"/>
      <c r="H1" s="219"/>
      <c r="I1" s="219"/>
      <c r="J1" s="219"/>
      <c r="K1" s="220"/>
    </row>
    <row r="3" spans="1:24" ht="20.25">
      <c r="A3" s="22" t="s">
        <v>17</v>
      </c>
      <c r="B3" s="22" t="s">
        <v>18</v>
      </c>
      <c r="C3" s="22" t="s">
        <v>20</v>
      </c>
      <c r="D3" s="22" t="s">
        <v>19</v>
      </c>
      <c r="M3" s="226" t="s">
        <v>264</v>
      </c>
      <c r="N3" s="226"/>
      <c r="O3" s="226"/>
      <c r="T3" s="226" t="s">
        <v>269</v>
      </c>
      <c r="U3" s="226"/>
      <c r="V3" s="226"/>
    </row>
    <row r="4" spans="1:24">
      <c r="A4" s="224" t="s">
        <v>93</v>
      </c>
      <c r="B4" s="223">
        <v>1</v>
      </c>
      <c r="C4" s="223" t="str">
        <f>VLOOKUP(B4,$F$9:$G$55,2,FALSE)</f>
        <v>가평</v>
      </c>
      <c r="D4" s="223"/>
      <c r="K4" s="53">
        <v>1</v>
      </c>
      <c r="L4" s="132" t="str">
        <f>G10</f>
        <v>가평</v>
      </c>
      <c r="M4" s="227" t="s">
        <v>263</v>
      </c>
      <c r="N4" s="228"/>
      <c r="O4" s="229"/>
      <c r="P4" s="132" t="str">
        <f>G12</f>
        <v>남양주</v>
      </c>
      <c r="Q4" s="53">
        <v>3</v>
      </c>
    </row>
    <row r="5" spans="1:24">
      <c r="A5" s="225"/>
      <c r="B5" s="223"/>
      <c r="C5" s="223"/>
      <c r="D5" s="223"/>
      <c r="L5" s="230" t="s">
        <v>260</v>
      </c>
      <c r="M5" s="232"/>
      <c r="N5" s="233"/>
      <c r="O5" s="234"/>
      <c r="P5" s="241" t="s">
        <v>261</v>
      </c>
      <c r="Q5" s="53"/>
      <c r="T5" s="53">
        <v>21</v>
      </c>
      <c r="U5" s="26" t="str">
        <f>G30</f>
        <v>부천</v>
      </c>
    </row>
    <row r="6" spans="1:24">
      <c r="A6" s="225"/>
      <c r="B6" s="221">
        <v>2</v>
      </c>
      <c r="C6" s="223" t="str">
        <f>VLOOKUP(B6,$F$9:$G$55,2,FALSE)</f>
        <v>화성</v>
      </c>
      <c r="D6" s="223"/>
      <c r="L6" s="231"/>
      <c r="M6" s="235"/>
      <c r="N6" s="236"/>
      <c r="O6" s="237"/>
      <c r="P6" s="242"/>
      <c r="Q6" s="53"/>
      <c r="T6" s="244"/>
      <c r="U6" s="244"/>
      <c r="V6" s="244"/>
    </row>
    <row r="7" spans="1:24">
      <c r="A7" s="225"/>
      <c r="B7" s="222"/>
      <c r="C7" s="223"/>
      <c r="D7" s="223"/>
      <c r="L7" s="231"/>
      <c r="M7" s="235"/>
      <c r="N7" s="236"/>
      <c r="O7" s="237"/>
      <c r="P7" s="242"/>
      <c r="Q7" s="53"/>
      <c r="T7" s="244"/>
      <c r="U7" s="244"/>
      <c r="V7" s="244"/>
    </row>
    <row r="8" spans="1:24">
      <c r="A8" s="225"/>
      <c r="B8" s="223">
        <v>3</v>
      </c>
      <c r="C8" s="223" t="str">
        <f>VLOOKUP(B8,$F$9:$G$55,2,FALSE)</f>
        <v>남양주</v>
      </c>
      <c r="D8" s="223"/>
      <c r="L8" s="231"/>
      <c r="M8" s="235"/>
      <c r="N8" s="236"/>
      <c r="O8" s="237"/>
      <c r="P8" s="242"/>
      <c r="Q8" s="53"/>
      <c r="T8" s="244"/>
      <c r="U8" s="244"/>
      <c r="V8" s="244"/>
    </row>
    <row r="9" spans="1:24" ht="17.25">
      <c r="A9" s="225"/>
      <c r="B9" s="223"/>
      <c r="C9" s="223"/>
      <c r="D9" s="223"/>
      <c r="F9" s="23" t="s">
        <v>18</v>
      </c>
      <c r="G9" s="23" t="s">
        <v>20</v>
      </c>
      <c r="I9" t="s">
        <v>89</v>
      </c>
      <c r="L9" s="231"/>
      <c r="M9" s="235"/>
      <c r="N9" s="236"/>
      <c r="O9" s="237"/>
      <c r="P9" s="242"/>
      <c r="Q9" s="53"/>
      <c r="T9" s="244"/>
      <c r="U9" s="244"/>
      <c r="V9" s="244"/>
    </row>
    <row r="10" spans="1:24" ht="17.25">
      <c r="A10" s="225"/>
      <c r="B10" s="223">
        <v>4</v>
      </c>
      <c r="C10" s="223" t="str">
        <f>VLOOKUP(B10,$F$9:$G$55,2,FALSE)</f>
        <v>시흥</v>
      </c>
      <c r="D10" s="223"/>
      <c r="F10" s="24">
        <v>1</v>
      </c>
      <c r="G10" s="25" t="s">
        <v>272</v>
      </c>
      <c r="H10">
        <v>1</v>
      </c>
      <c r="I10" t="s">
        <v>84</v>
      </c>
      <c r="L10" s="231"/>
      <c r="M10" s="235"/>
      <c r="N10" s="236"/>
      <c r="O10" s="237"/>
      <c r="P10" s="242"/>
      <c r="Q10" s="53"/>
      <c r="T10" s="244"/>
      <c r="U10" s="244"/>
      <c r="V10" s="244"/>
    </row>
    <row r="11" spans="1:24" ht="17.25">
      <c r="A11" s="225"/>
      <c r="B11" s="223"/>
      <c r="C11" s="223"/>
      <c r="D11" s="223"/>
      <c r="F11" s="24">
        <v>2</v>
      </c>
      <c r="G11" s="25" t="s">
        <v>322</v>
      </c>
      <c r="H11">
        <v>2</v>
      </c>
      <c r="I11" t="s">
        <v>331</v>
      </c>
      <c r="L11" s="231"/>
      <c r="M11" s="235"/>
      <c r="N11" s="236"/>
      <c r="O11" s="237"/>
      <c r="P11" s="242"/>
      <c r="Q11" s="53"/>
      <c r="R11" s="53">
        <v>22</v>
      </c>
      <c r="S11" s="26" t="str">
        <f>G31</f>
        <v>성남</v>
      </c>
      <c r="T11" s="40"/>
      <c r="V11" s="39"/>
      <c r="W11" s="26" t="str">
        <f>G32</f>
        <v>포천</v>
      </c>
      <c r="X11" s="53">
        <v>23</v>
      </c>
    </row>
    <row r="12" spans="1:24" ht="17.25">
      <c r="A12" s="224" t="s">
        <v>94</v>
      </c>
      <c r="B12" s="223">
        <v>5</v>
      </c>
      <c r="C12" s="223" t="str">
        <f>VLOOKUP(B12,$F$9:$G$55,2,FALSE)</f>
        <v>군포</v>
      </c>
      <c r="D12" s="223"/>
      <c r="F12" s="24">
        <v>3</v>
      </c>
      <c r="G12" s="25" t="s">
        <v>278</v>
      </c>
      <c r="H12">
        <v>3</v>
      </c>
      <c r="I12" t="s">
        <v>332</v>
      </c>
      <c r="L12" s="229"/>
      <c r="M12" s="238"/>
      <c r="N12" s="239"/>
      <c r="O12" s="240"/>
      <c r="P12" s="227"/>
      <c r="Q12" s="53"/>
    </row>
    <row r="13" spans="1:24" ht="17.25">
      <c r="A13" s="225"/>
      <c r="B13" s="223"/>
      <c r="C13" s="223"/>
      <c r="D13" s="223"/>
      <c r="F13" s="24">
        <v>4</v>
      </c>
      <c r="G13" s="25" t="s">
        <v>294</v>
      </c>
      <c r="H13">
        <v>4</v>
      </c>
      <c r="I13" t="s">
        <v>79</v>
      </c>
      <c r="K13" s="53">
        <v>2</v>
      </c>
      <c r="L13" s="132" t="str">
        <f>G11</f>
        <v>화성</v>
      </c>
      <c r="M13" s="241" t="s">
        <v>262</v>
      </c>
      <c r="N13" s="243"/>
      <c r="O13" s="230"/>
      <c r="P13" s="132" t="str">
        <f>G13</f>
        <v>시흥</v>
      </c>
      <c r="Q13" s="53">
        <v>4</v>
      </c>
    </row>
    <row r="14" spans="1:24" ht="19.5">
      <c r="A14" s="225"/>
      <c r="B14" s="221">
        <v>6</v>
      </c>
      <c r="C14" s="223" t="str">
        <f>VLOOKUP(B14,$F$9:$G$55,2,FALSE)</f>
        <v>동두천</v>
      </c>
      <c r="D14" s="223"/>
      <c r="F14" s="24">
        <v>5</v>
      </c>
      <c r="G14" s="25" t="s">
        <v>276</v>
      </c>
      <c r="H14">
        <v>5</v>
      </c>
      <c r="I14" t="s">
        <v>75</v>
      </c>
      <c r="Q14" s="53"/>
      <c r="T14" s="226" t="s">
        <v>270</v>
      </c>
      <c r="U14" s="226"/>
      <c r="V14" s="226"/>
    </row>
    <row r="15" spans="1:24" ht="19.5">
      <c r="A15" s="225"/>
      <c r="B15" s="222"/>
      <c r="C15" s="223"/>
      <c r="D15" s="223"/>
      <c r="F15" s="24">
        <v>6</v>
      </c>
      <c r="G15" s="25" t="s">
        <v>279</v>
      </c>
      <c r="H15">
        <v>6</v>
      </c>
      <c r="I15" t="s">
        <v>70</v>
      </c>
      <c r="M15" s="226" t="s">
        <v>265</v>
      </c>
      <c r="N15" s="226"/>
      <c r="O15" s="226"/>
      <c r="Q15" s="53"/>
    </row>
    <row r="16" spans="1:24" ht="17.25">
      <c r="A16" s="225"/>
      <c r="B16" s="223">
        <v>7</v>
      </c>
      <c r="C16" s="223" t="str">
        <f>VLOOKUP(B16,$F$9:$G$55,2,FALSE)</f>
        <v>이천</v>
      </c>
      <c r="D16" s="223"/>
      <c r="F16" s="24">
        <v>7</v>
      </c>
      <c r="G16" s="25" t="s">
        <v>315</v>
      </c>
      <c r="H16">
        <v>7</v>
      </c>
      <c r="I16" t="s">
        <v>76</v>
      </c>
      <c r="K16" s="53">
        <v>5</v>
      </c>
      <c r="L16" s="132" t="str">
        <f>G14</f>
        <v>군포</v>
      </c>
      <c r="M16" s="227" t="s">
        <v>263</v>
      </c>
      <c r="N16" s="228"/>
      <c r="O16" s="229"/>
      <c r="P16" s="132" t="str">
        <f>G16</f>
        <v>이천</v>
      </c>
      <c r="Q16" s="53">
        <v>7</v>
      </c>
      <c r="T16" s="53">
        <v>24</v>
      </c>
      <c r="U16" s="26" t="str">
        <f>G33</f>
        <v>여주</v>
      </c>
    </row>
    <row r="17" spans="1:24" ht="17.25">
      <c r="A17" s="225"/>
      <c r="B17" s="223"/>
      <c r="C17" s="223"/>
      <c r="D17" s="223"/>
      <c r="F17" s="24">
        <v>8</v>
      </c>
      <c r="G17" s="25" t="s">
        <v>277</v>
      </c>
      <c r="H17">
        <v>8</v>
      </c>
      <c r="I17" t="s">
        <v>66</v>
      </c>
      <c r="L17" s="230" t="s">
        <v>260</v>
      </c>
      <c r="M17" s="232"/>
      <c r="N17" s="233"/>
      <c r="O17" s="234"/>
      <c r="P17" s="241" t="s">
        <v>261</v>
      </c>
      <c r="Q17" s="53"/>
      <c r="T17" s="244"/>
      <c r="U17" s="244"/>
      <c r="V17" s="244"/>
    </row>
    <row r="18" spans="1:24" ht="17.25">
      <c r="A18" s="225"/>
      <c r="B18" s="223">
        <v>8</v>
      </c>
      <c r="C18" s="223" t="str">
        <f>VLOOKUP(B18,$F$9:$G$55,2,FALSE)</f>
        <v>김포</v>
      </c>
      <c r="D18" s="223"/>
      <c r="F18" s="24">
        <v>9</v>
      </c>
      <c r="G18" s="25" t="s">
        <v>296</v>
      </c>
      <c r="H18">
        <v>9</v>
      </c>
      <c r="I18" t="s">
        <v>74</v>
      </c>
      <c r="L18" s="231"/>
      <c r="M18" s="235"/>
      <c r="N18" s="236"/>
      <c r="O18" s="237"/>
      <c r="P18" s="242"/>
      <c r="Q18" s="53"/>
      <c r="T18" s="244"/>
      <c r="U18" s="244"/>
      <c r="V18" s="244"/>
    </row>
    <row r="19" spans="1:24" ht="17.25">
      <c r="A19" s="225"/>
      <c r="B19" s="223"/>
      <c r="C19" s="223"/>
      <c r="D19" s="223"/>
      <c r="F19" s="24">
        <v>10</v>
      </c>
      <c r="G19" s="25" t="s">
        <v>274</v>
      </c>
      <c r="H19">
        <v>10</v>
      </c>
      <c r="I19" t="s">
        <v>334</v>
      </c>
      <c r="L19" s="231"/>
      <c r="M19" s="235"/>
      <c r="N19" s="236"/>
      <c r="O19" s="237"/>
      <c r="P19" s="242"/>
      <c r="Q19" s="53"/>
      <c r="T19" s="244"/>
      <c r="U19" s="244"/>
      <c r="V19" s="244"/>
    </row>
    <row r="20" spans="1:24" ht="17.25">
      <c r="A20" s="224" t="s">
        <v>95</v>
      </c>
      <c r="B20" s="223">
        <v>9</v>
      </c>
      <c r="C20" s="223" t="str">
        <f>VLOOKUP(B20,$F$9:$G$55,2,FALSE)</f>
        <v>안산</v>
      </c>
      <c r="D20" s="223"/>
      <c r="F20" s="24">
        <v>11</v>
      </c>
      <c r="G20" s="25" t="s">
        <v>311</v>
      </c>
      <c r="H20">
        <v>11</v>
      </c>
      <c r="I20" t="s">
        <v>24</v>
      </c>
      <c r="L20" s="231"/>
      <c r="M20" s="235"/>
      <c r="N20" s="236"/>
      <c r="O20" s="237"/>
      <c r="P20" s="242"/>
      <c r="Q20" s="53"/>
      <c r="T20" s="244"/>
      <c r="U20" s="244"/>
      <c r="V20" s="244"/>
    </row>
    <row r="21" spans="1:24" ht="17.25">
      <c r="A21" s="225"/>
      <c r="B21" s="223"/>
      <c r="C21" s="223"/>
      <c r="D21" s="223"/>
      <c r="F21" s="24">
        <v>12</v>
      </c>
      <c r="G21" s="25" t="s">
        <v>307</v>
      </c>
      <c r="H21">
        <v>12</v>
      </c>
      <c r="I21" t="s">
        <v>82</v>
      </c>
      <c r="L21" s="231"/>
      <c r="M21" s="235"/>
      <c r="N21" s="236"/>
      <c r="O21" s="237"/>
      <c r="P21" s="242"/>
      <c r="Q21" s="53"/>
      <c r="T21" s="244"/>
      <c r="U21" s="244"/>
      <c r="V21" s="244"/>
    </row>
    <row r="22" spans="1:24" ht="17.25">
      <c r="A22" s="225"/>
      <c r="B22" s="221">
        <v>10</v>
      </c>
      <c r="C22" s="223" t="str">
        <f>VLOOKUP(B22,$F$9:$G$55,2,FALSE)</f>
        <v>광명</v>
      </c>
      <c r="D22" s="223"/>
      <c r="F22" s="24">
        <v>13</v>
      </c>
      <c r="G22" s="25" t="s">
        <v>301</v>
      </c>
      <c r="H22">
        <v>13</v>
      </c>
      <c r="I22" t="s">
        <v>80</v>
      </c>
      <c r="L22" s="231"/>
      <c r="M22" s="235"/>
      <c r="N22" s="236"/>
      <c r="O22" s="237"/>
      <c r="P22" s="242"/>
      <c r="Q22" s="53"/>
      <c r="R22" s="53">
        <v>25</v>
      </c>
      <c r="S22" s="26" t="str">
        <f>G34</f>
        <v>하남</v>
      </c>
      <c r="T22" s="40"/>
      <c r="V22" s="39"/>
      <c r="W22" s="26" t="str">
        <f>G35</f>
        <v>과천</v>
      </c>
      <c r="X22" s="53">
        <v>26</v>
      </c>
    </row>
    <row r="23" spans="1:24" ht="17.25">
      <c r="A23" s="225"/>
      <c r="B23" s="222"/>
      <c r="C23" s="223"/>
      <c r="D23" s="223"/>
      <c r="F23" s="24">
        <v>14</v>
      </c>
      <c r="G23" s="25" t="s">
        <v>309</v>
      </c>
      <c r="H23">
        <v>14</v>
      </c>
      <c r="I23" t="s">
        <v>67</v>
      </c>
      <c r="L23" s="231"/>
      <c r="M23" s="235"/>
      <c r="N23" s="236"/>
      <c r="O23" s="237"/>
      <c r="P23" s="242"/>
      <c r="Q23" s="53"/>
    </row>
    <row r="24" spans="1:24" ht="17.25">
      <c r="A24" s="225"/>
      <c r="B24" s="223">
        <v>11</v>
      </c>
      <c r="C24" s="223" t="str">
        <f>VLOOKUP(B24,$F$9:$G$55,2,FALSE)</f>
        <v>의왕</v>
      </c>
      <c r="D24" s="223"/>
      <c r="F24" s="24">
        <v>15</v>
      </c>
      <c r="G24" s="25" t="s">
        <v>292</v>
      </c>
      <c r="H24">
        <v>15</v>
      </c>
      <c r="I24" t="s">
        <v>68</v>
      </c>
      <c r="L24" s="229"/>
      <c r="M24" s="238"/>
      <c r="N24" s="239"/>
      <c r="O24" s="240"/>
      <c r="P24" s="227"/>
      <c r="Q24" s="53"/>
    </row>
    <row r="25" spans="1:24" ht="17.25">
      <c r="A25" s="225"/>
      <c r="B25" s="223"/>
      <c r="C25" s="223"/>
      <c r="D25" s="223"/>
      <c r="F25" s="24">
        <v>16</v>
      </c>
      <c r="G25" s="25" t="s">
        <v>333</v>
      </c>
      <c r="H25">
        <v>16</v>
      </c>
      <c r="I25" t="s">
        <v>335</v>
      </c>
      <c r="K25" s="53">
        <v>6</v>
      </c>
      <c r="L25" s="132" t="str">
        <f>G15</f>
        <v>동두천</v>
      </c>
      <c r="M25" s="241" t="s">
        <v>262</v>
      </c>
      <c r="N25" s="243"/>
      <c r="O25" s="230"/>
      <c r="P25" s="132" t="str">
        <f>G17</f>
        <v>김포</v>
      </c>
      <c r="Q25" s="53">
        <v>8</v>
      </c>
    </row>
    <row r="26" spans="1:24" ht="17.25">
      <c r="A26" s="225"/>
      <c r="B26" s="223">
        <v>12</v>
      </c>
      <c r="C26" s="223" t="str">
        <f>VLOOKUP(B26,$F$9:$G$55,2,FALSE)</f>
        <v>오산</v>
      </c>
      <c r="D26" s="223"/>
      <c r="F26" s="24">
        <v>17</v>
      </c>
      <c r="G26" s="25" t="s">
        <v>275</v>
      </c>
      <c r="H26">
        <v>17</v>
      </c>
      <c r="I26" t="s">
        <v>336</v>
      </c>
      <c r="Q26" s="53"/>
    </row>
    <row r="27" spans="1:24" ht="19.5">
      <c r="A27" s="225"/>
      <c r="B27" s="223"/>
      <c r="C27" s="223"/>
      <c r="D27" s="223"/>
      <c r="F27" s="24">
        <v>18</v>
      </c>
      <c r="G27" s="25" t="s">
        <v>313</v>
      </c>
      <c r="H27">
        <v>18</v>
      </c>
      <c r="I27" t="s">
        <v>22</v>
      </c>
      <c r="M27" s="226" t="s">
        <v>266</v>
      </c>
      <c r="N27" s="226"/>
      <c r="O27" s="226"/>
      <c r="Q27" s="53"/>
      <c r="T27" s="226" t="s">
        <v>271</v>
      </c>
      <c r="U27" s="226"/>
      <c r="V27" s="226"/>
    </row>
    <row r="28" spans="1:24" ht="17.25">
      <c r="A28" s="224" t="s">
        <v>96</v>
      </c>
      <c r="B28" s="223">
        <v>13</v>
      </c>
      <c r="C28" s="223" t="str">
        <f>VLOOKUP(B28,$F$9:$G$55,2,FALSE)</f>
        <v>양평</v>
      </c>
      <c r="D28" s="223"/>
      <c r="F28" s="24">
        <v>19</v>
      </c>
      <c r="G28" s="25" t="s">
        <v>298</v>
      </c>
      <c r="H28">
        <v>19</v>
      </c>
      <c r="I28" t="s">
        <v>78</v>
      </c>
      <c r="K28" s="53">
        <v>9</v>
      </c>
      <c r="L28" s="132" t="str">
        <f>G18</f>
        <v>안산</v>
      </c>
      <c r="M28" s="227" t="s">
        <v>263</v>
      </c>
      <c r="N28" s="228"/>
      <c r="O28" s="229"/>
      <c r="P28" s="132" t="str">
        <f>G20</f>
        <v>의왕</v>
      </c>
      <c r="Q28" s="53">
        <v>11</v>
      </c>
      <c r="R28" s="53"/>
      <c r="S28" s="132"/>
      <c r="T28" s="227" t="s">
        <v>263</v>
      </c>
      <c r="U28" s="228"/>
      <c r="V28" s="229"/>
      <c r="W28" s="132"/>
    </row>
    <row r="29" spans="1:24" ht="17.25">
      <c r="A29" s="225"/>
      <c r="B29" s="223"/>
      <c r="C29" s="223"/>
      <c r="D29" s="223"/>
      <c r="F29" s="24">
        <v>20</v>
      </c>
      <c r="G29" s="25" t="s">
        <v>305</v>
      </c>
      <c r="H29">
        <v>20</v>
      </c>
      <c r="I29" t="s">
        <v>337</v>
      </c>
      <c r="L29" s="230" t="s">
        <v>260</v>
      </c>
      <c r="M29" s="232"/>
      <c r="N29" s="233"/>
      <c r="O29" s="234"/>
      <c r="P29" s="241" t="s">
        <v>261</v>
      </c>
      <c r="Q29" s="53"/>
      <c r="S29" s="230" t="s">
        <v>260</v>
      </c>
      <c r="T29" s="232"/>
      <c r="U29" s="233"/>
      <c r="V29" s="234"/>
      <c r="W29" s="241" t="s">
        <v>261</v>
      </c>
    </row>
    <row r="30" spans="1:24" ht="17.25">
      <c r="A30" s="225"/>
      <c r="B30" s="221">
        <v>14</v>
      </c>
      <c r="C30" s="223" t="str">
        <f>VLOOKUP(B30,$F$9:$G$55,2,FALSE)</f>
        <v>용인</v>
      </c>
      <c r="D30" s="223"/>
      <c r="F30" s="24">
        <v>21</v>
      </c>
      <c r="G30" s="25" t="s">
        <v>280</v>
      </c>
      <c r="H30">
        <v>21</v>
      </c>
      <c r="I30" t="s">
        <v>338</v>
      </c>
      <c r="L30" s="231"/>
      <c r="M30" s="235"/>
      <c r="N30" s="236"/>
      <c r="O30" s="237"/>
      <c r="P30" s="242"/>
      <c r="Q30" s="53"/>
      <c r="S30" s="231"/>
      <c r="T30" s="235"/>
      <c r="U30" s="236"/>
      <c r="V30" s="237"/>
      <c r="W30" s="242"/>
    </row>
    <row r="31" spans="1:24" ht="17.25">
      <c r="A31" s="225"/>
      <c r="B31" s="222"/>
      <c r="C31" s="223"/>
      <c r="D31" s="223"/>
      <c r="F31" s="24">
        <v>22</v>
      </c>
      <c r="G31" s="25" t="s">
        <v>281</v>
      </c>
      <c r="H31">
        <v>22</v>
      </c>
      <c r="I31" t="s">
        <v>339</v>
      </c>
      <c r="L31" s="231"/>
      <c r="M31" s="235"/>
      <c r="N31" s="236"/>
      <c r="O31" s="237"/>
      <c r="P31" s="242"/>
      <c r="Q31" s="53"/>
      <c r="S31" s="231"/>
      <c r="T31" s="235"/>
      <c r="U31" s="236"/>
      <c r="V31" s="237"/>
      <c r="W31" s="242"/>
    </row>
    <row r="32" spans="1:24" ht="17.25">
      <c r="A32" s="225"/>
      <c r="B32" s="223">
        <v>15</v>
      </c>
      <c r="C32" s="223" t="str">
        <f>VLOOKUP(B32,$F$9:$G$55,2,FALSE)</f>
        <v>수원</v>
      </c>
      <c r="D32" s="223"/>
      <c r="F32" s="24">
        <v>23</v>
      </c>
      <c r="G32" s="25" t="s">
        <v>318</v>
      </c>
      <c r="H32">
        <v>23</v>
      </c>
      <c r="I32" t="s">
        <v>88</v>
      </c>
      <c r="L32" s="231"/>
      <c r="M32" s="235"/>
      <c r="N32" s="236"/>
      <c r="O32" s="237"/>
      <c r="P32" s="242"/>
      <c r="Q32" s="53"/>
      <c r="S32" s="231"/>
      <c r="T32" s="235"/>
      <c r="U32" s="236"/>
      <c r="V32" s="237"/>
      <c r="W32" s="242"/>
    </row>
    <row r="33" spans="1:23" ht="17.25">
      <c r="A33" s="225"/>
      <c r="B33" s="223"/>
      <c r="C33" s="223"/>
      <c r="D33" s="223"/>
      <c r="F33" s="24">
        <v>24</v>
      </c>
      <c r="G33" s="25" t="s">
        <v>303</v>
      </c>
      <c r="H33">
        <v>24</v>
      </c>
      <c r="I33" t="s">
        <v>62</v>
      </c>
      <c r="L33" s="231"/>
      <c r="M33" s="235"/>
      <c r="N33" s="236"/>
      <c r="O33" s="237"/>
      <c r="P33" s="242"/>
      <c r="Q33" s="53"/>
      <c r="S33" s="231"/>
      <c r="T33" s="235"/>
      <c r="U33" s="236"/>
      <c r="V33" s="237"/>
      <c r="W33" s="242"/>
    </row>
    <row r="34" spans="1:23" ht="17.25">
      <c r="A34" s="225"/>
      <c r="B34" s="223">
        <v>16</v>
      </c>
      <c r="C34" s="223" t="str">
        <f>VLOOKUP(B34,$F$9:$G$55,2,FALSE)</f>
        <v>광주</v>
      </c>
      <c r="D34" s="223"/>
      <c r="F34" s="24">
        <v>25</v>
      </c>
      <c r="G34" s="25" t="s">
        <v>320</v>
      </c>
      <c r="H34">
        <v>25</v>
      </c>
      <c r="I34" t="s">
        <v>73</v>
      </c>
      <c r="L34" s="231"/>
      <c r="M34" s="235"/>
      <c r="N34" s="236"/>
      <c r="O34" s="237"/>
      <c r="P34" s="242"/>
      <c r="Q34" s="53"/>
      <c r="S34" s="231"/>
      <c r="T34" s="235"/>
      <c r="U34" s="236"/>
      <c r="V34" s="237"/>
      <c r="W34" s="242"/>
    </row>
    <row r="35" spans="1:23" ht="17.25">
      <c r="A35" s="225"/>
      <c r="B35" s="223"/>
      <c r="C35" s="223"/>
      <c r="D35" s="223"/>
      <c r="F35" s="24">
        <v>26</v>
      </c>
      <c r="G35" s="25" t="s">
        <v>273</v>
      </c>
      <c r="H35">
        <v>26</v>
      </c>
      <c r="I35" t="s">
        <v>71</v>
      </c>
      <c r="L35" s="231"/>
      <c r="M35" s="235"/>
      <c r="N35" s="236"/>
      <c r="O35" s="237"/>
      <c r="P35" s="242"/>
      <c r="Q35" s="53"/>
      <c r="S35" s="231"/>
      <c r="T35" s="235"/>
      <c r="U35" s="236"/>
      <c r="V35" s="237"/>
      <c r="W35" s="242"/>
    </row>
    <row r="36" spans="1:23" ht="17.25">
      <c r="A36" s="224" t="s">
        <v>97</v>
      </c>
      <c r="B36" s="223">
        <v>17</v>
      </c>
      <c r="C36" s="223" t="str">
        <f>VLOOKUP(B36,$F$9:$G$55,2,FALSE)</f>
        <v>구리</v>
      </c>
      <c r="D36" s="223"/>
      <c r="F36" s="24"/>
      <c r="G36" s="26"/>
      <c r="L36" s="229"/>
      <c r="M36" s="238"/>
      <c r="N36" s="239"/>
      <c r="O36" s="240"/>
      <c r="P36" s="227"/>
      <c r="Q36" s="53"/>
      <c r="S36" s="229"/>
      <c r="T36" s="238"/>
      <c r="U36" s="239"/>
      <c r="V36" s="240"/>
      <c r="W36" s="227"/>
    </row>
    <row r="37" spans="1:23" ht="17.25">
      <c r="A37" s="225"/>
      <c r="B37" s="223"/>
      <c r="C37" s="223"/>
      <c r="D37" s="223"/>
      <c r="F37" s="24"/>
      <c r="G37" s="26"/>
      <c r="K37" s="53">
        <v>10</v>
      </c>
      <c r="L37" s="132" t="str">
        <f>G19</f>
        <v>광명</v>
      </c>
      <c r="M37" s="241" t="s">
        <v>262</v>
      </c>
      <c r="N37" s="243"/>
      <c r="O37" s="230"/>
      <c r="P37" s="132" t="str">
        <f>G21</f>
        <v>오산</v>
      </c>
      <c r="Q37" s="53">
        <v>12</v>
      </c>
      <c r="R37" s="53"/>
      <c r="S37" s="132"/>
      <c r="T37" s="241" t="s">
        <v>262</v>
      </c>
      <c r="U37" s="243"/>
      <c r="V37" s="230"/>
      <c r="W37" s="132"/>
    </row>
    <row r="38" spans="1:23" ht="17.25">
      <c r="A38" s="225"/>
      <c r="B38" s="221">
        <v>18</v>
      </c>
      <c r="C38" s="223" t="str">
        <f>VLOOKUP(B38,$F$9:$G$55,2,FALSE)</f>
        <v>의정부</v>
      </c>
      <c r="D38" s="223"/>
      <c r="F38" s="24"/>
      <c r="G38" s="26"/>
      <c r="Q38" s="53"/>
    </row>
    <row r="39" spans="1:23" ht="19.5">
      <c r="A39" s="225"/>
      <c r="B39" s="222"/>
      <c r="C39" s="223"/>
      <c r="D39" s="223"/>
      <c r="F39" s="24"/>
      <c r="G39" s="26"/>
      <c r="M39" s="226" t="s">
        <v>267</v>
      </c>
      <c r="N39" s="226"/>
      <c r="O39" s="226"/>
      <c r="Q39" s="53"/>
    </row>
    <row r="40" spans="1:23" ht="17.25">
      <c r="A40" s="225"/>
      <c r="B40" s="223">
        <v>19</v>
      </c>
      <c r="C40" s="223" t="str">
        <f>VLOOKUP(B40,$F$9:$G$55,2,FALSE)</f>
        <v>안성</v>
      </c>
      <c r="D40" s="223"/>
      <c r="F40" s="24"/>
      <c r="G40" s="26"/>
      <c r="K40" s="53">
        <v>13</v>
      </c>
      <c r="L40" s="132" t="str">
        <f>G22</f>
        <v>양평</v>
      </c>
      <c r="M40" s="227" t="s">
        <v>263</v>
      </c>
      <c r="N40" s="228"/>
      <c r="O40" s="229"/>
      <c r="P40" s="132" t="str">
        <f>G24</f>
        <v>수원</v>
      </c>
      <c r="Q40" s="53">
        <v>15</v>
      </c>
    </row>
    <row r="41" spans="1:23" ht="17.25">
      <c r="A41" s="225"/>
      <c r="B41" s="223"/>
      <c r="C41" s="223"/>
      <c r="D41" s="223"/>
      <c r="F41" s="24"/>
      <c r="G41" s="26"/>
      <c r="L41" s="230" t="s">
        <v>260</v>
      </c>
      <c r="M41" s="232"/>
      <c r="N41" s="233"/>
      <c r="O41" s="234"/>
      <c r="P41" s="241" t="s">
        <v>261</v>
      </c>
      <c r="Q41" s="53"/>
    </row>
    <row r="42" spans="1:23" ht="17.25">
      <c r="A42" s="225"/>
      <c r="B42" s="223">
        <v>20</v>
      </c>
      <c r="C42" s="223" t="str">
        <f>VLOOKUP(B42,$F$9:$G$55,2,FALSE)</f>
        <v>연천</v>
      </c>
      <c r="D42" s="223"/>
      <c r="F42" s="24"/>
      <c r="G42" s="26"/>
      <c r="L42" s="231"/>
      <c r="M42" s="235"/>
      <c r="N42" s="236"/>
      <c r="O42" s="237"/>
      <c r="P42" s="242"/>
      <c r="Q42" s="53"/>
    </row>
    <row r="43" spans="1:23" ht="17.25">
      <c r="A43" s="225"/>
      <c r="B43" s="223"/>
      <c r="C43" s="223"/>
      <c r="D43" s="223"/>
      <c r="F43" s="24"/>
      <c r="G43" s="26"/>
      <c r="L43" s="231"/>
      <c r="M43" s="235"/>
      <c r="N43" s="236"/>
      <c r="O43" s="237"/>
      <c r="P43" s="242"/>
      <c r="Q43" s="53"/>
    </row>
    <row r="44" spans="1:23" ht="17.25">
      <c r="A44" s="224" t="s">
        <v>98</v>
      </c>
      <c r="B44" s="223">
        <v>21</v>
      </c>
      <c r="C44" s="223" t="str">
        <f>VLOOKUP(B44,$F$9:$G$55,2,FALSE)</f>
        <v>부천</v>
      </c>
      <c r="D44" s="223"/>
      <c r="F44" s="24"/>
      <c r="G44" s="26"/>
      <c r="L44" s="231"/>
      <c r="M44" s="235"/>
      <c r="N44" s="236"/>
      <c r="O44" s="237"/>
      <c r="P44" s="242"/>
      <c r="Q44" s="53"/>
    </row>
    <row r="45" spans="1:23" ht="17.25">
      <c r="A45" s="225"/>
      <c r="B45" s="223"/>
      <c r="C45" s="223"/>
      <c r="D45" s="223"/>
      <c r="F45" s="24"/>
      <c r="G45" s="26"/>
      <c r="L45" s="231"/>
      <c r="M45" s="235"/>
      <c r="N45" s="236"/>
      <c r="O45" s="237"/>
      <c r="P45" s="242"/>
      <c r="Q45" s="53"/>
    </row>
    <row r="46" spans="1:23" ht="17.25">
      <c r="A46" s="225"/>
      <c r="B46" s="221">
        <v>22</v>
      </c>
      <c r="C46" s="223" t="str">
        <f>VLOOKUP(B46,$F$9:$G$55,2,FALSE)</f>
        <v>성남</v>
      </c>
      <c r="D46" s="223"/>
      <c r="F46" s="24"/>
      <c r="G46" s="26"/>
      <c r="L46" s="231"/>
      <c r="M46" s="235"/>
      <c r="N46" s="236"/>
      <c r="O46" s="237"/>
      <c r="P46" s="242"/>
      <c r="Q46" s="53"/>
    </row>
    <row r="47" spans="1:23" ht="17.25">
      <c r="A47" s="225"/>
      <c r="B47" s="222"/>
      <c r="C47" s="223"/>
      <c r="D47" s="223"/>
      <c r="F47" s="24"/>
      <c r="G47" s="26"/>
      <c r="L47" s="231"/>
      <c r="M47" s="235"/>
      <c r="N47" s="236"/>
      <c r="O47" s="237"/>
      <c r="P47" s="242"/>
      <c r="Q47" s="53"/>
    </row>
    <row r="48" spans="1:23" ht="17.25">
      <c r="A48" s="225"/>
      <c r="B48" s="223">
        <v>23</v>
      </c>
      <c r="C48" s="223" t="str">
        <f>VLOOKUP(B48,$F$9:$G$55,2,FALSE)</f>
        <v>포천</v>
      </c>
      <c r="D48" s="223"/>
      <c r="F48" s="24"/>
      <c r="G48" s="26"/>
      <c r="L48" s="229"/>
      <c r="M48" s="238"/>
      <c r="N48" s="239"/>
      <c r="O48" s="240"/>
      <c r="P48" s="227"/>
      <c r="Q48" s="53"/>
    </row>
    <row r="49" spans="1:17" ht="17.25">
      <c r="A49" s="225"/>
      <c r="B49" s="223"/>
      <c r="C49" s="223"/>
      <c r="D49" s="223"/>
      <c r="F49" s="24"/>
      <c r="G49" s="26"/>
      <c r="K49" s="53">
        <v>14</v>
      </c>
      <c r="L49" s="132" t="str">
        <f>G23</f>
        <v>용인</v>
      </c>
      <c r="M49" s="241" t="s">
        <v>262</v>
      </c>
      <c r="N49" s="243"/>
      <c r="O49" s="230"/>
      <c r="P49" s="132" t="str">
        <f>G25</f>
        <v>광주</v>
      </c>
      <c r="Q49" s="53">
        <v>16</v>
      </c>
    </row>
    <row r="50" spans="1:17" ht="17.25">
      <c r="A50" s="224" t="s">
        <v>99</v>
      </c>
      <c r="B50" s="223">
        <v>24</v>
      </c>
      <c r="C50" s="223" t="str">
        <f>VLOOKUP(B50,$F$9:$G$55,2,FALSE)</f>
        <v>여주</v>
      </c>
      <c r="D50" s="223"/>
      <c r="F50" s="24"/>
      <c r="G50" s="26"/>
      <c r="Q50" s="53"/>
    </row>
    <row r="51" spans="1:17" ht="19.5">
      <c r="A51" s="225"/>
      <c r="B51" s="223"/>
      <c r="C51" s="223"/>
      <c r="D51" s="223"/>
      <c r="F51" s="24"/>
      <c r="G51" s="26"/>
      <c r="M51" s="226" t="s">
        <v>268</v>
      </c>
      <c r="N51" s="226"/>
      <c r="O51" s="226"/>
      <c r="Q51" s="53"/>
    </row>
    <row r="52" spans="1:17" ht="17.25">
      <c r="A52" s="225"/>
      <c r="B52" s="221">
        <v>25</v>
      </c>
      <c r="C52" s="223" t="str">
        <f>VLOOKUP(B52,$F$9:$G$55,2,FALSE)</f>
        <v>하남</v>
      </c>
      <c r="D52" s="223"/>
      <c r="F52" s="24"/>
      <c r="G52" s="26"/>
      <c r="K52" s="53">
        <v>17</v>
      </c>
      <c r="L52" s="132" t="str">
        <f>G26</f>
        <v>구리</v>
      </c>
      <c r="M52" s="227" t="s">
        <v>263</v>
      </c>
      <c r="N52" s="228"/>
      <c r="O52" s="229"/>
      <c r="P52" s="132" t="str">
        <f>G28</f>
        <v>안성</v>
      </c>
      <c r="Q52" s="53">
        <v>19</v>
      </c>
    </row>
    <row r="53" spans="1:17" ht="17.25">
      <c r="A53" s="225"/>
      <c r="B53" s="222"/>
      <c r="C53" s="223"/>
      <c r="D53" s="223"/>
      <c r="F53" s="24"/>
      <c r="G53" s="26"/>
      <c r="L53" s="230" t="s">
        <v>260</v>
      </c>
      <c r="M53" s="232"/>
      <c r="N53" s="233"/>
      <c r="O53" s="234"/>
      <c r="P53" s="241" t="s">
        <v>261</v>
      </c>
      <c r="Q53" s="53"/>
    </row>
    <row r="54" spans="1:17" ht="17.25">
      <c r="A54" s="225"/>
      <c r="B54" s="223">
        <v>26</v>
      </c>
      <c r="C54" s="223" t="str">
        <f>VLOOKUP(B54,$F$9:$G$55,2,FALSE)</f>
        <v>과천</v>
      </c>
      <c r="D54" s="223"/>
      <c r="F54" s="24"/>
      <c r="G54" s="26"/>
      <c r="L54" s="231"/>
      <c r="M54" s="235"/>
      <c r="N54" s="236"/>
      <c r="O54" s="237"/>
      <c r="P54" s="242"/>
      <c r="Q54" s="53"/>
    </row>
    <row r="55" spans="1:17" ht="17.25">
      <c r="A55" s="225"/>
      <c r="B55" s="223"/>
      <c r="C55" s="223"/>
      <c r="D55" s="223"/>
      <c r="F55" s="24"/>
      <c r="G55" s="26"/>
      <c r="L55" s="231"/>
      <c r="M55" s="235"/>
      <c r="N55" s="236"/>
      <c r="O55" s="237"/>
      <c r="P55" s="242"/>
      <c r="Q55" s="53"/>
    </row>
    <row r="56" spans="1:17">
      <c r="L56" s="231"/>
      <c r="M56" s="235"/>
      <c r="N56" s="236"/>
      <c r="O56" s="237"/>
      <c r="P56" s="242"/>
      <c r="Q56" s="53"/>
    </row>
    <row r="57" spans="1:17">
      <c r="L57" s="231"/>
      <c r="M57" s="235"/>
      <c r="N57" s="236"/>
      <c r="O57" s="237"/>
      <c r="P57" s="242"/>
      <c r="Q57" s="53"/>
    </row>
    <row r="58" spans="1:17">
      <c r="L58" s="231"/>
      <c r="M58" s="235"/>
      <c r="N58" s="236"/>
      <c r="O58" s="237"/>
      <c r="P58" s="242"/>
      <c r="Q58" s="53"/>
    </row>
    <row r="59" spans="1:17">
      <c r="L59" s="231"/>
      <c r="M59" s="235"/>
      <c r="N59" s="236"/>
      <c r="O59" s="237"/>
      <c r="P59" s="242"/>
      <c r="Q59" s="53"/>
    </row>
    <row r="60" spans="1:17">
      <c r="L60" s="229"/>
      <c r="M60" s="238"/>
      <c r="N60" s="239"/>
      <c r="O60" s="240"/>
      <c r="P60" s="227"/>
      <c r="Q60" s="53"/>
    </row>
    <row r="61" spans="1:17">
      <c r="K61" s="53">
        <v>18</v>
      </c>
      <c r="L61" s="132" t="str">
        <f>G27</f>
        <v>의정부</v>
      </c>
      <c r="M61" s="241" t="s">
        <v>262</v>
      </c>
      <c r="N61" s="243"/>
      <c r="O61" s="230"/>
      <c r="P61" s="132" t="str">
        <f>G29</f>
        <v>연천</v>
      </c>
      <c r="Q61" s="53">
        <v>20</v>
      </c>
    </row>
  </sheetData>
  <mergeCells count="107">
    <mergeCell ref="M52:O52"/>
    <mergeCell ref="L53:L60"/>
    <mergeCell ref="M53:O60"/>
    <mergeCell ref="P53:P60"/>
    <mergeCell ref="M61:O61"/>
    <mergeCell ref="L41:L48"/>
    <mergeCell ref="M41:O48"/>
    <mergeCell ref="P41:P48"/>
    <mergeCell ref="M49:O49"/>
    <mergeCell ref="M51:O51"/>
    <mergeCell ref="W29:W36"/>
    <mergeCell ref="M37:O37"/>
    <mergeCell ref="T37:V37"/>
    <mergeCell ref="M39:O39"/>
    <mergeCell ref="M40:O40"/>
    <mergeCell ref="L29:L36"/>
    <mergeCell ref="M29:O36"/>
    <mergeCell ref="P29:P36"/>
    <mergeCell ref="S29:S36"/>
    <mergeCell ref="T29:V36"/>
    <mergeCell ref="M25:O25"/>
    <mergeCell ref="M27:O27"/>
    <mergeCell ref="T27:V27"/>
    <mergeCell ref="M28:O28"/>
    <mergeCell ref="T28:V28"/>
    <mergeCell ref="M13:O13"/>
    <mergeCell ref="T14:V14"/>
    <mergeCell ref="M15:O15"/>
    <mergeCell ref="M16:O16"/>
    <mergeCell ref="L17:L24"/>
    <mergeCell ref="M17:O24"/>
    <mergeCell ref="P17:P24"/>
    <mergeCell ref="T17:V21"/>
    <mergeCell ref="M3:O3"/>
    <mergeCell ref="T3:V3"/>
    <mergeCell ref="M4:O4"/>
    <mergeCell ref="L5:L12"/>
    <mergeCell ref="M5:O12"/>
    <mergeCell ref="P5:P12"/>
    <mergeCell ref="T6:V10"/>
    <mergeCell ref="A1:K1"/>
    <mergeCell ref="A4:A11"/>
    <mergeCell ref="B4:B5"/>
    <mergeCell ref="C4:C5"/>
    <mergeCell ref="D4:D11"/>
    <mergeCell ref="B6:B7"/>
    <mergeCell ref="C6:C7"/>
    <mergeCell ref="B8:B9"/>
    <mergeCell ref="C8:C9"/>
    <mergeCell ref="B10:B11"/>
    <mergeCell ref="C10:C11"/>
    <mergeCell ref="A12:A19"/>
    <mergeCell ref="B12:B13"/>
    <mergeCell ref="C12:C13"/>
    <mergeCell ref="D12:D19"/>
    <mergeCell ref="B14:B15"/>
    <mergeCell ref="C14:C15"/>
    <mergeCell ref="B16:B17"/>
    <mergeCell ref="C16:C17"/>
    <mergeCell ref="B18:B19"/>
    <mergeCell ref="C18:C19"/>
    <mergeCell ref="A20:A27"/>
    <mergeCell ref="B20:B21"/>
    <mergeCell ref="C20:C21"/>
    <mergeCell ref="D20:D27"/>
    <mergeCell ref="B22:B23"/>
    <mergeCell ref="C22:C23"/>
    <mergeCell ref="B24:B25"/>
    <mergeCell ref="C24:C25"/>
    <mergeCell ref="B26:B27"/>
    <mergeCell ref="C26:C27"/>
    <mergeCell ref="A28:A35"/>
    <mergeCell ref="B28:B29"/>
    <mergeCell ref="C28:C29"/>
    <mergeCell ref="D28:D35"/>
    <mergeCell ref="B30:B31"/>
    <mergeCell ref="C30:C31"/>
    <mergeCell ref="B32:B33"/>
    <mergeCell ref="C32:C33"/>
    <mergeCell ref="B34:B35"/>
    <mergeCell ref="C34:C35"/>
    <mergeCell ref="A36:A43"/>
    <mergeCell ref="B36:B37"/>
    <mergeCell ref="C36:C37"/>
    <mergeCell ref="D36:D43"/>
    <mergeCell ref="B38:B39"/>
    <mergeCell ref="C38:C39"/>
    <mergeCell ref="B40:B41"/>
    <mergeCell ref="C40:C41"/>
    <mergeCell ref="B42:B43"/>
    <mergeCell ref="C42:C43"/>
    <mergeCell ref="A44:A49"/>
    <mergeCell ref="B44:B45"/>
    <mergeCell ref="C44:C45"/>
    <mergeCell ref="D44:D49"/>
    <mergeCell ref="B46:B47"/>
    <mergeCell ref="C46:C47"/>
    <mergeCell ref="B48:B49"/>
    <mergeCell ref="C48:C49"/>
    <mergeCell ref="A50:A55"/>
    <mergeCell ref="B50:B51"/>
    <mergeCell ref="C50:C51"/>
    <mergeCell ref="D50:D55"/>
    <mergeCell ref="B52:B53"/>
    <mergeCell ref="C52:C53"/>
    <mergeCell ref="B54:B55"/>
    <mergeCell ref="C54:C55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X67"/>
  <sheetViews>
    <sheetView tabSelected="1" zoomScaleNormal="100" workbookViewId="0"/>
  </sheetViews>
  <sheetFormatPr defaultRowHeight="16.5"/>
  <cols>
    <col min="2" max="6" width="4.75" customWidth="1"/>
    <col min="7" max="39" width="5.625" customWidth="1"/>
    <col min="40" max="44" width="4.375" customWidth="1"/>
    <col min="50" max="50" width="9" style="134"/>
  </cols>
  <sheetData>
    <row r="1" spans="1:50" ht="17.25" thickBot="1">
      <c r="C1" s="319" t="s">
        <v>15</v>
      </c>
      <c r="D1" s="319"/>
      <c r="AP1" s="319" t="s">
        <v>16</v>
      </c>
      <c r="AQ1" s="319"/>
      <c r="AV1" s="53"/>
      <c r="AW1" s="53"/>
    </row>
    <row r="2" spans="1:50" ht="17.25" thickBot="1">
      <c r="A2" s="256"/>
      <c r="B2" s="282" t="s">
        <v>102</v>
      </c>
      <c r="C2" s="283"/>
      <c r="D2" s="283"/>
      <c r="E2" s="283"/>
      <c r="F2" s="284"/>
      <c r="AN2" s="282" t="s">
        <v>102</v>
      </c>
      <c r="AO2" s="283"/>
      <c r="AP2" s="283"/>
      <c r="AQ2" s="283"/>
      <c r="AR2" s="284"/>
      <c r="AS2" s="245"/>
      <c r="AT2" s="53"/>
      <c r="AV2" s="53">
        <v>45</v>
      </c>
      <c r="AW2" s="53"/>
    </row>
    <row r="3" spans="1:50" ht="17.25" thickBot="1">
      <c r="A3" s="256"/>
      <c r="B3" s="285"/>
      <c r="C3" s="286"/>
      <c r="D3" s="286"/>
      <c r="E3" s="286"/>
      <c r="F3" s="287"/>
      <c r="G3" s="248"/>
      <c r="H3" s="249"/>
      <c r="I3" s="250"/>
      <c r="J3" s="83"/>
      <c r="K3" s="83"/>
      <c r="L3" s="83"/>
      <c r="O3" s="83"/>
      <c r="P3" s="83"/>
      <c r="Q3" s="83"/>
      <c r="R3" s="83"/>
      <c r="S3" s="314" t="s">
        <v>103</v>
      </c>
      <c r="T3" s="314"/>
      <c r="U3" s="314"/>
      <c r="V3" s="314"/>
      <c r="W3" s="314"/>
      <c r="X3" s="314"/>
      <c r="Y3" s="314"/>
      <c r="Z3" s="314"/>
      <c r="AA3" s="314"/>
      <c r="AB3" s="83"/>
      <c r="AC3" s="83"/>
      <c r="AD3" s="83"/>
      <c r="AE3" s="83"/>
      <c r="AK3" s="315"/>
      <c r="AL3" s="316"/>
      <c r="AM3" s="317"/>
      <c r="AN3" s="285"/>
      <c r="AO3" s="286"/>
      <c r="AP3" s="286"/>
      <c r="AQ3" s="286"/>
      <c r="AR3" s="287"/>
      <c r="AS3" s="245"/>
      <c r="AT3" s="53"/>
      <c r="AU3" s="203" t="s">
        <v>2</v>
      </c>
      <c r="AV3" s="204" t="s">
        <v>1</v>
      </c>
      <c r="AW3" s="205" t="s">
        <v>21</v>
      </c>
    </row>
    <row r="4" spans="1:50" ht="17.25" thickBot="1">
      <c r="A4" s="256">
        <f>A2+1</f>
        <v>1</v>
      </c>
      <c r="B4" s="288" t="s">
        <v>104</v>
      </c>
      <c r="C4" s="273"/>
      <c r="D4" s="273" t="s">
        <v>21</v>
      </c>
      <c r="E4" s="273"/>
      <c r="F4" s="274"/>
      <c r="G4" s="251"/>
      <c r="H4" s="247"/>
      <c r="I4" s="252"/>
      <c r="J4" s="155"/>
      <c r="K4" s="155"/>
      <c r="L4" s="156"/>
      <c r="O4" s="83"/>
      <c r="P4" s="83"/>
      <c r="Q4" s="83"/>
      <c r="R4" s="83"/>
      <c r="S4" s="314"/>
      <c r="T4" s="314"/>
      <c r="U4" s="314"/>
      <c r="V4" s="314"/>
      <c r="W4" s="314"/>
      <c r="X4" s="314"/>
      <c r="Y4" s="314"/>
      <c r="Z4" s="314"/>
      <c r="AA4" s="314"/>
      <c r="AB4" s="83"/>
      <c r="AC4" s="83"/>
      <c r="AD4" s="83"/>
      <c r="AE4" s="83"/>
      <c r="AH4" s="85"/>
      <c r="AI4" s="84"/>
      <c r="AJ4" s="84"/>
      <c r="AK4" s="318"/>
      <c r="AL4" s="319"/>
      <c r="AM4" s="320"/>
      <c r="AN4" s="288" t="s">
        <v>104</v>
      </c>
      <c r="AO4" s="273"/>
      <c r="AP4" s="273" t="s">
        <v>21</v>
      </c>
      <c r="AQ4" s="273"/>
      <c r="AR4" s="274"/>
      <c r="AS4" s="245">
        <f t="shared" ref="AS4" si="0">AS6+1</f>
        <v>45</v>
      </c>
      <c r="AU4" s="2">
        <v>1</v>
      </c>
      <c r="AV4" s="211" t="s">
        <v>37</v>
      </c>
      <c r="AW4" s="50" t="s">
        <v>409</v>
      </c>
      <c r="AX4" s="134">
        <v>1</v>
      </c>
    </row>
    <row r="5" spans="1:50" ht="17.25" thickBot="1">
      <c r="A5" s="256"/>
      <c r="B5" s="275" t="str">
        <f>VLOOKUP(A4,$AU$3:$AW$60,2,FALSE)</f>
        <v>성남시</v>
      </c>
      <c r="C5" s="276"/>
      <c r="D5" s="276" t="str">
        <f>VLOOKUP(A4,$AU$3:$AW$60,3,FALSE)</f>
        <v>양정일</v>
      </c>
      <c r="E5" s="276"/>
      <c r="F5" s="277"/>
      <c r="G5" s="83"/>
      <c r="H5" s="83"/>
      <c r="I5" s="83"/>
      <c r="J5" s="278" t="s">
        <v>528</v>
      </c>
      <c r="K5" s="279"/>
      <c r="L5" s="280"/>
      <c r="M5" s="83"/>
      <c r="N5" s="83"/>
      <c r="O5" s="83"/>
      <c r="P5" s="83"/>
      <c r="Q5" s="83"/>
      <c r="R5" s="83"/>
      <c r="S5" s="297" t="s">
        <v>653</v>
      </c>
      <c r="T5" s="297"/>
      <c r="U5" s="297"/>
      <c r="V5" s="297"/>
      <c r="W5" s="297"/>
      <c r="X5" s="297"/>
      <c r="Y5" s="297"/>
      <c r="Z5" s="297"/>
      <c r="AA5" s="297"/>
      <c r="AB5" s="83"/>
      <c r="AC5" s="83"/>
      <c r="AD5" s="83"/>
      <c r="AE5" s="83"/>
      <c r="AF5" s="83"/>
      <c r="AG5" s="83"/>
      <c r="AH5" s="281" t="s">
        <v>124</v>
      </c>
      <c r="AI5" s="278"/>
      <c r="AJ5" s="278"/>
      <c r="AK5" s="83"/>
      <c r="AL5" s="83"/>
      <c r="AM5" s="83"/>
      <c r="AN5" s="275" t="str">
        <f>VLOOKUP(AS4,$AU$3:$AW$60,2,FALSE)</f>
        <v>의정부시</v>
      </c>
      <c r="AO5" s="276"/>
      <c r="AP5" s="276" t="str">
        <f>VLOOKUP(AS4,$AU$3:$AW$60,3,FALSE)</f>
        <v>홍성덕</v>
      </c>
      <c r="AQ5" s="276"/>
      <c r="AR5" s="277"/>
      <c r="AS5" s="245"/>
      <c r="AU5" s="2">
        <v>42</v>
      </c>
      <c r="AV5" s="211" t="s">
        <v>37</v>
      </c>
      <c r="AW5" s="50" t="s">
        <v>410</v>
      </c>
      <c r="AX5" s="134">
        <v>2</v>
      </c>
    </row>
    <row r="6" spans="1:50" ht="17.25" thickBot="1">
      <c r="A6" s="256">
        <f>A4+1</f>
        <v>2</v>
      </c>
      <c r="B6" s="263" t="s">
        <v>104</v>
      </c>
      <c r="C6" s="264"/>
      <c r="D6" s="264" t="s">
        <v>21</v>
      </c>
      <c r="E6" s="264"/>
      <c r="F6" s="265"/>
      <c r="G6" s="157"/>
      <c r="H6" s="158"/>
      <c r="I6" s="158"/>
      <c r="J6" s="279"/>
      <c r="K6" s="279"/>
      <c r="L6" s="280"/>
      <c r="M6" s="155"/>
      <c r="N6" s="155"/>
      <c r="O6" s="156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161"/>
      <c r="AF6" s="155"/>
      <c r="AG6" s="155"/>
      <c r="AH6" s="281"/>
      <c r="AI6" s="278"/>
      <c r="AJ6" s="278"/>
      <c r="AK6" s="158"/>
      <c r="AL6" s="158"/>
      <c r="AM6" s="158"/>
      <c r="AN6" s="266" t="s">
        <v>104</v>
      </c>
      <c r="AO6" s="267"/>
      <c r="AP6" s="267" t="s">
        <v>21</v>
      </c>
      <c r="AQ6" s="267"/>
      <c r="AR6" s="268"/>
      <c r="AS6" s="245">
        <f t="shared" ref="AS6" si="1">AS8+1</f>
        <v>44</v>
      </c>
      <c r="AT6" s="53"/>
      <c r="AU6" s="2">
        <v>31</v>
      </c>
      <c r="AV6" s="211" t="s">
        <v>389</v>
      </c>
      <c r="AW6" s="50" t="s">
        <v>390</v>
      </c>
      <c r="AX6" s="134">
        <v>3</v>
      </c>
    </row>
    <row r="7" spans="1:50" ht="17.25" customHeight="1" thickBot="1">
      <c r="A7" s="256"/>
      <c r="B7" s="269" t="str">
        <f>VLOOKUP(A6,$AU$3:$AW$60,2,FALSE)</f>
        <v>수원시</v>
      </c>
      <c r="C7" s="270"/>
      <c r="D7" s="270" t="str">
        <f>VLOOKUP(A6,$AU$3:$AW$60,3,FALSE)</f>
        <v>김대준</v>
      </c>
      <c r="E7" s="270"/>
      <c r="F7" s="271"/>
      <c r="G7" s="290" t="s">
        <v>677</v>
      </c>
      <c r="H7" s="291"/>
      <c r="I7" s="292"/>
      <c r="J7" s="272"/>
      <c r="K7" s="247"/>
      <c r="L7" s="252"/>
      <c r="M7" s="83"/>
      <c r="N7" s="83"/>
      <c r="O7" s="162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163"/>
      <c r="AF7" s="83"/>
      <c r="AG7" s="83"/>
      <c r="AH7" s="246"/>
      <c r="AI7" s="247"/>
      <c r="AJ7" s="247"/>
      <c r="AK7" s="290" t="s">
        <v>526</v>
      </c>
      <c r="AL7" s="291"/>
      <c r="AM7" s="292"/>
      <c r="AN7" s="253" t="str">
        <f>VLOOKUP(AS6,$AU$3:$AW$60,2,FALSE)</f>
        <v>평택시</v>
      </c>
      <c r="AO7" s="254"/>
      <c r="AP7" s="254" t="str">
        <f>VLOOKUP(AS6,$AU$3:$AW$60,3,FALSE)</f>
        <v>강성만</v>
      </c>
      <c r="AQ7" s="254"/>
      <c r="AR7" s="255"/>
      <c r="AS7" s="245"/>
      <c r="AT7" s="53"/>
      <c r="AU7" s="2">
        <v>30</v>
      </c>
      <c r="AV7" s="211" t="s">
        <v>389</v>
      </c>
      <c r="AW7" s="50" t="s">
        <v>391</v>
      </c>
      <c r="AX7" s="134">
        <v>4</v>
      </c>
    </row>
    <row r="8" spans="1:50" ht="17.25" thickBot="1">
      <c r="A8" s="256">
        <f>A6+1</f>
        <v>3</v>
      </c>
      <c r="B8" s="263" t="s">
        <v>104</v>
      </c>
      <c r="C8" s="264"/>
      <c r="D8" s="264" t="s">
        <v>21</v>
      </c>
      <c r="E8" s="264"/>
      <c r="F8" s="265"/>
      <c r="G8" s="293"/>
      <c r="H8" s="294"/>
      <c r="I8" s="295"/>
      <c r="J8" s="83"/>
      <c r="K8" s="83"/>
      <c r="L8" s="83"/>
      <c r="M8" s="83"/>
      <c r="N8" s="83"/>
      <c r="O8" s="162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163"/>
      <c r="AF8" s="83"/>
      <c r="AG8" s="83"/>
      <c r="AH8" s="83"/>
      <c r="AI8" s="83"/>
      <c r="AJ8" s="83"/>
      <c r="AK8" s="293"/>
      <c r="AL8" s="294"/>
      <c r="AM8" s="295"/>
      <c r="AN8" s="266" t="s">
        <v>104</v>
      </c>
      <c r="AO8" s="267"/>
      <c r="AP8" s="267" t="s">
        <v>21</v>
      </c>
      <c r="AQ8" s="267"/>
      <c r="AR8" s="268"/>
      <c r="AS8" s="245">
        <f>AS12+1</f>
        <v>43</v>
      </c>
      <c r="AU8" s="2">
        <v>6</v>
      </c>
      <c r="AV8" s="211" t="s">
        <v>350</v>
      </c>
      <c r="AW8" s="50" t="s">
        <v>351</v>
      </c>
      <c r="AX8" s="134">
        <v>5</v>
      </c>
    </row>
    <row r="9" spans="1:50" ht="17.25" customHeight="1" thickBot="1">
      <c r="A9" s="256"/>
      <c r="B9" s="269" t="str">
        <f>VLOOKUP(A8,$AU$3:$AW$60,2,FALSE)</f>
        <v>화성시</v>
      </c>
      <c r="C9" s="270"/>
      <c r="D9" s="270" t="str">
        <f>VLOOKUP(A8,$AU$3:$AW$60,3,FALSE)</f>
        <v>강민우</v>
      </c>
      <c r="E9" s="270"/>
      <c r="F9" s="271"/>
      <c r="G9" s="83"/>
      <c r="H9" s="83"/>
      <c r="I9" s="83"/>
      <c r="J9" s="83"/>
      <c r="K9" s="83"/>
      <c r="L9" s="83"/>
      <c r="M9" s="278" t="s">
        <v>126</v>
      </c>
      <c r="N9" s="279"/>
      <c r="O9" s="280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281" t="s">
        <v>542</v>
      </c>
      <c r="AF9" s="279"/>
      <c r="AG9" s="279"/>
      <c r="AH9" s="83"/>
      <c r="AI9" s="83"/>
      <c r="AJ9" s="83"/>
      <c r="AK9" s="83"/>
      <c r="AL9" s="83"/>
      <c r="AM9" s="83"/>
      <c r="AN9" s="253" t="str">
        <f>VLOOKUP(AS8,$AU$3:$AW$60,2,FALSE)</f>
        <v>연천군</v>
      </c>
      <c r="AO9" s="254"/>
      <c r="AP9" s="254" t="str">
        <f>VLOOKUP(AS8,$AU$3:$AW$60,3,FALSE)</f>
        <v>박주원</v>
      </c>
      <c r="AQ9" s="254"/>
      <c r="AR9" s="255"/>
      <c r="AS9" s="245"/>
      <c r="AU9" s="2">
        <v>22</v>
      </c>
      <c r="AV9" s="211" t="s">
        <v>350</v>
      </c>
      <c r="AW9" s="50" t="s">
        <v>357</v>
      </c>
      <c r="AX9" s="134">
        <v>6</v>
      </c>
    </row>
    <row r="10" spans="1:50" ht="17.25" thickBot="1">
      <c r="A10" s="256"/>
      <c r="B10" s="282" t="s">
        <v>102</v>
      </c>
      <c r="C10" s="283"/>
      <c r="D10" s="283"/>
      <c r="E10" s="283"/>
      <c r="F10" s="284"/>
      <c r="G10" s="83"/>
      <c r="H10" s="83"/>
      <c r="I10" s="83"/>
      <c r="J10" s="83"/>
      <c r="K10" s="83"/>
      <c r="L10" s="83"/>
      <c r="M10" s="279"/>
      <c r="N10" s="279"/>
      <c r="O10" s="280"/>
      <c r="P10" s="155"/>
      <c r="Q10" s="155"/>
      <c r="R10" s="156"/>
      <c r="S10" s="83"/>
      <c r="T10" s="83"/>
      <c r="U10" s="83"/>
      <c r="V10" s="83"/>
      <c r="W10" s="83"/>
      <c r="X10" s="83"/>
      <c r="Y10" s="83"/>
      <c r="Z10" s="83"/>
      <c r="AA10" s="83"/>
      <c r="AB10" s="161"/>
      <c r="AC10" s="155"/>
      <c r="AD10" s="155"/>
      <c r="AE10" s="289"/>
      <c r="AF10" s="279"/>
      <c r="AG10" s="279"/>
      <c r="AH10" s="83"/>
      <c r="AI10" s="83"/>
      <c r="AJ10" s="83"/>
      <c r="AK10" s="83"/>
      <c r="AL10" s="83"/>
      <c r="AM10" s="83"/>
      <c r="AN10" s="282" t="s">
        <v>102</v>
      </c>
      <c r="AO10" s="283"/>
      <c r="AP10" s="283"/>
      <c r="AQ10" s="283"/>
      <c r="AR10" s="284"/>
      <c r="AS10" s="245"/>
      <c r="AT10" s="53"/>
      <c r="AU10" s="2">
        <v>14</v>
      </c>
      <c r="AV10" s="211" t="s">
        <v>386</v>
      </c>
      <c r="AW10" s="50" t="s">
        <v>387</v>
      </c>
      <c r="AX10" s="134">
        <v>7</v>
      </c>
    </row>
    <row r="11" spans="1:50" ht="17.25" thickBot="1">
      <c r="A11" s="256"/>
      <c r="B11" s="285"/>
      <c r="C11" s="286"/>
      <c r="D11" s="286"/>
      <c r="E11" s="286"/>
      <c r="F11" s="287"/>
      <c r="G11" s="248"/>
      <c r="H11" s="249"/>
      <c r="I11" s="250"/>
      <c r="J11" s="83"/>
      <c r="K11" s="83"/>
      <c r="L11" s="83"/>
      <c r="M11" s="83"/>
      <c r="N11" s="83"/>
      <c r="O11" s="162"/>
      <c r="P11" s="83"/>
      <c r="Q11" s="83"/>
      <c r="R11" s="162"/>
      <c r="S11" s="83"/>
      <c r="T11" s="83"/>
      <c r="U11" s="83"/>
      <c r="V11" s="83"/>
      <c r="W11" s="83"/>
      <c r="X11" s="83"/>
      <c r="Y11" s="83"/>
      <c r="Z11" s="83"/>
      <c r="AA11" s="83"/>
      <c r="AB11" s="163"/>
      <c r="AC11" s="83"/>
      <c r="AD11" s="83"/>
      <c r="AE11" s="163"/>
      <c r="AF11" s="83"/>
      <c r="AG11" s="83"/>
      <c r="AH11" s="83"/>
      <c r="AI11" s="83"/>
      <c r="AJ11" s="83"/>
      <c r="AK11" s="248"/>
      <c r="AL11" s="249"/>
      <c r="AM11" s="250"/>
      <c r="AN11" s="285"/>
      <c r="AO11" s="286"/>
      <c r="AP11" s="286"/>
      <c r="AQ11" s="286"/>
      <c r="AR11" s="287"/>
      <c r="AS11" s="245"/>
      <c r="AT11" s="53"/>
      <c r="AU11" s="2">
        <v>26</v>
      </c>
      <c r="AV11" s="211" t="s">
        <v>386</v>
      </c>
      <c r="AW11" s="50" t="s">
        <v>388</v>
      </c>
      <c r="AX11" s="134">
        <v>8</v>
      </c>
    </row>
    <row r="12" spans="1:50" ht="17.25" thickBot="1">
      <c r="A12" s="256">
        <f>A8+1</f>
        <v>4</v>
      </c>
      <c r="B12" s="288" t="s">
        <v>104</v>
      </c>
      <c r="C12" s="273"/>
      <c r="D12" s="273" t="s">
        <v>21</v>
      </c>
      <c r="E12" s="273"/>
      <c r="F12" s="274"/>
      <c r="G12" s="251"/>
      <c r="H12" s="247"/>
      <c r="I12" s="252"/>
      <c r="J12" s="155"/>
      <c r="K12" s="155"/>
      <c r="L12" s="156"/>
      <c r="M12" s="83"/>
      <c r="N12" s="83"/>
      <c r="O12" s="162"/>
      <c r="P12" s="83"/>
      <c r="Q12" s="83"/>
      <c r="R12" s="162"/>
      <c r="S12" s="83"/>
      <c r="T12" s="83"/>
      <c r="U12" s="83"/>
      <c r="V12" s="83"/>
      <c r="W12" s="83"/>
      <c r="X12" s="83"/>
      <c r="Y12" s="83"/>
      <c r="Z12" s="83"/>
      <c r="AA12" s="83"/>
      <c r="AB12" s="163"/>
      <c r="AC12" s="83"/>
      <c r="AD12" s="83"/>
      <c r="AE12" s="163"/>
      <c r="AF12" s="83"/>
      <c r="AG12" s="83"/>
      <c r="AH12" s="161"/>
      <c r="AI12" s="155"/>
      <c r="AJ12" s="155"/>
      <c r="AK12" s="251"/>
      <c r="AL12" s="247"/>
      <c r="AM12" s="252"/>
      <c r="AN12" s="288" t="s">
        <v>104</v>
      </c>
      <c r="AO12" s="273"/>
      <c r="AP12" s="273" t="s">
        <v>21</v>
      </c>
      <c r="AQ12" s="273"/>
      <c r="AR12" s="274"/>
      <c r="AS12" s="245">
        <f t="shared" ref="AS12" si="2">AS14+1</f>
        <v>42</v>
      </c>
      <c r="AU12" s="2">
        <v>39</v>
      </c>
      <c r="AV12" s="211" t="s">
        <v>36</v>
      </c>
      <c r="AW12" s="50" t="s">
        <v>383</v>
      </c>
      <c r="AX12" s="134">
        <v>9</v>
      </c>
    </row>
    <row r="13" spans="1:50" ht="17.25" customHeight="1" thickBot="1">
      <c r="A13" s="256"/>
      <c r="B13" s="275" t="str">
        <f>VLOOKUP(A12,$AU$3:$AW$60,2,FALSE)</f>
        <v>의정부시</v>
      </c>
      <c r="C13" s="276"/>
      <c r="D13" s="276" t="str">
        <f>VLOOKUP(A12,$AU$3:$AW$60,3,FALSE)</f>
        <v>김정배</v>
      </c>
      <c r="E13" s="276"/>
      <c r="F13" s="277"/>
      <c r="G13" s="159"/>
      <c r="H13" s="160"/>
      <c r="I13" s="160"/>
      <c r="J13" s="278" t="s">
        <v>534</v>
      </c>
      <c r="K13" s="279"/>
      <c r="L13" s="280"/>
      <c r="M13" s="158"/>
      <c r="N13" s="158"/>
      <c r="O13" s="164"/>
      <c r="P13" s="83"/>
      <c r="Q13" s="83"/>
      <c r="R13" s="162"/>
      <c r="S13" s="83"/>
      <c r="T13" s="83"/>
      <c r="U13" s="83"/>
      <c r="V13" s="83"/>
      <c r="W13" s="83"/>
      <c r="X13" s="83"/>
      <c r="Y13" s="83"/>
      <c r="Z13" s="83"/>
      <c r="AA13" s="83"/>
      <c r="AB13" s="163"/>
      <c r="AC13" s="83"/>
      <c r="AD13" s="83"/>
      <c r="AE13" s="157"/>
      <c r="AF13" s="158"/>
      <c r="AG13" s="158"/>
      <c r="AH13" s="281" t="s">
        <v>128</v>
      </c>
      <c r="AI13" s="278"/>
      <c r="AJ13" s="278"/>
      <c r="AK13" s="165"/>
      <c r="AL13" s="160"/>
      <c r="AM13" s="160"/>
      <c r="AN13" s="275" t="str">
        <f>VLOOKUP(AS12,$AU$3:$AW$60,2,FALSE)</f>
        <v>성남시</v>
      </c>
      <c r="AO13" s="276"/>
      <c r="AP13" s="276" t="str">
        <f>VLOOKUP(AS12,$AU$3:$AW$60,3,FALSE)</f>
        <v>김학송</v>
      </c>
      <c r="AQ13" s="276"/>
      <c r="AR13" s="277"/>
      <c r="AS13" s="245"/>
      <c r="AU13" s="2">
        <v>10</v>
      </c>
      <c r="AV13" s="211" t="s">
        <v>36</v>
      </c>
      <c r="AW13" s="50" t="s">
        <v>384</v>
      </c>
      <c r="AX13" s="134">
        <v>10</v>
      </c>
    </row>
    <row r="14" spans="1:50" ht="18" thickBot="1">
      <c r="A14" s="256">
        <f t="shared" ref="A14" si="3">A12+1</f>
        <v>5</v>
      </c>
      <c r="B14" s="298" t="s">
        <v>104</v>
      </c>
      <c r="C14" s="312"/>
      <c r="D14" s="264" t="s">
        <v>21</v>
      </c>
      <c r="E14" s="264"/>
      <c r="F14" s="265"/>
      <c r="G14" s="159"/>
      <c r="H14" s="160"/>
      <c r="I14" s="160"/>
      <c r="J14" s="279"/>
      <c r="K14" s="279"/>
      <c r="L14" s="280"/>
      <c r="M14" s="83"/>
      <c r="N14" s="83"/>
      <c r="O14" s="83"/>
      <c r="P14" s="83"/>
      <c r="Q14" s="83"/>
      <c r="R14" s="162"/>
      <c r="S14" s="83"/>
      <c r="T14" s="83"/>
      <c r="U14" s="83"/>
      <c r="V14" s="83"/>
      <c r="W14" s="83"/>
      <c r="X14" s="83"/>
      <c r="Y14" s="83"/>
      <c r="Z14" s="83"/>
      <c r="AA14" s="83"/>
      <c r="AB14" s="163"/>
      <c r="AC14" s="83"/>
      <c r="AD14" s="83"/>
      <c r="AE14" s="83"/>
      <c r="AF14" s="83"/>
      <c r="AG14" s="83"/>
      <c r="AH14" s="281"/>
      <c r="AI14" s="278"/>
      <c r="AJ14" s="278"/>
      <c r="AK14" s="166"/>
      <c r="AL14" s="160"/>
      <c r="AM14" s="160"/>
      <c r="AN14" s="266" t="s">
        <v>104</v>
      </c>
      <c r="AO14" s="267"/>
      <c r="AP14" s="267" t="s">
        <v>21</v>
      </c>
      <c r="AQ14" s="267"/>
      <c r="AR14" s="268"/>
      <c r="AS14" s="245">
        <f>AS16+1</f>
        <v>41</v>
      </c>
      <c r="AT14" s="53"/>
      <c r="AU14" s="2">
        <v>7</v>
      </c>
      <c r="AV14" s="211" t="s">
        <v>367</v>
      </c>
      <c r="AW14" s="50" t="s">
        <v>368</v>
      </c>
      <c r="AX14" s="134">
        <v>11</v>
      </c>
    </row>
    <row r="15" spans="1:50" ht="17.25" customHeight="1" thickBot="1">
      <c r="A15" s="256"/>
      <c r="B15" s="269" t="str">
        <f>VLOOKUP(A14,$AU$3:$AW$60,2,FALSE)</f>
        <v>시흥시</v>
      </c>
      <c r="C15" s="270"/>
      <c r="D15" s="270" t="str">
        <f>VLOOKUP(A14,$AU$3:$AW$60,3,FALSE)</f>
        <v>임태헌</v>
      </c>
      <c r="E15" s="270"/>
      <c r="F15" s="271"/>
      <c r="G15" s="290" t="s">
        <v>515</v>
      </c>
      <c r="H15" s="291"/>
      <c r="I15" s="292"/>
      <c r="J15" s="272"/>
      <c r="K15" s="247"/>
      <c r="L15" s="252"/>
      <c r="M15" s="296"/>
      <c r="N15" s="297"/>
      <c r="O15" s="297"/>
      <c r="P15" s="83"/>
      <c r="Q15" s="83"/>
      <c r="R15" s="162"/>
      <c r="S15" s="83"/>
      <c r="T15" s="83"/>
      <c r="U15" s="83"/>
      <c r="V15" s="83"/>
      <c r="W15" s="83"/>
      <c r="X15" s="83"/>
      <c r="Y15" s="83"/>
      <c r="Z15" s="83"/>
      <c r="AA15" s="83"/>
      <c r="AB15" s="163"/>
      <c r="AC15" s="83"/>
      <c r="AD15" s="83"/>
      <c r="AE15" s="296"/>
      <c r="AF15" s="297"/>
      <c r="AG15" s="297"/>
      <c r="AH15" s="246"/>
      <c r="AI15" s="247"/>
      <c r="AJ15" s="247"/>
      <c r="AK15" s="290" t="s">
        <v>525</v>
      </c>
      <c r="AL15" s="291"/>
      <c r="AM15" s="292"/>
      <c r="AN15" s="253" t="str">
        <f>VLOOKUP(AS14,$AU$3:$AW$60,2,FALSE)</f>
        <v>안양시</v>
      </c>
      <c r="AO15" s="254"/>
      <c r="AP15" s="254" t="str">
        <f>VLOOKUP(AS14,$AU$3:$AW$60,3,FALSE)</f>
        <v>김오영</v>
      </c>
      <c r="AQ15" s="254"/>
      <c r="AR15" s="255"/>
      <c r="AS15" s="245"/>
      <c r="AT15" s="53"/>
      <c r="AU15" s="2">
        <v>18</v>
      </c>
      <c r="AV15" s="211" t="s">
        <v>367</v>
      </c>
      <c r="AW15" s="50" t="s">
        <v>369</v>
      </c>
      <c r="AX15" s="134">
        <v>12</v>
      </c>
    </row>
    <row r="16" spans="1:50" ht="17.25" customHeight="1" thickBot="1">
      <c r="A16" s="311">
        <f>A14+1</f>
        <v>6</v>
      </c>
      <c r="B16" s="298" t="s">
        <v>104</v>
      </c>
      <c r="C16" s="312"/>
      <c r="D16" s="264" t="s">
        <v>21</v>
      </c>
      <c r="E16" s="264"/>
      <c r="F16" s="265"/>
      <c r="G16" s="293"/>
      <c r="H16" s="294"/>
      <c r="I16" s="295"/>
      <c r="J16" s="83"/>
      <c r="K16" s="83"/>
      <c r="L16" s="83"/>
      <c r="M16" s="83"/>
      <c r="N16" s="83"/>
      <c r="O16" s="83"/>
      <c r="P16" s="83"/>
      <c r="Q16" s="83"/>
      <c r="R16" s="162"/>
      <c r="S16" s="83"/>
      <c r="T16" s="83"/>
      <c r="U16" s="83"/>
      <c r="V16" s="83"/>
      <c r="W16" s="83"/>
      <c r="X16" s="83"/>
      <c r="Y16" s="83"/>
      <c r="Z16" s="83"/>
      <c r="AA16" s="83"/>
      <c r="AB16" s="163"/>
      <c r="AC16" s="83"/>
      <c r="AD16" s="83"/>
      <c r="AE16" s="83"/>
      <c r="AF16" s="83"/>
      <c r="AG16" s="83"/>
      <c r="AH16" s="83"/>
      <c r="AI16" s="83"/>
      <c r="AJ16" s="83"/>
      <c r="AK16" s="293"/>
      <c r="AL16" s="294"/>
      <c r="AM16" s="295"/>
      <c r="AN16" s="266" t="s">
        <v>104</v>
      </c>
      <c r="AO16" s="267"/>
      <c r="AP16" s="267" t="s">
        <v>21</v>
      </c>
      <c r="AQ16" s="267"/>
      <c r="AR16" s="268"/>
      <c r="AS16" s="313">
        <f>AS20+1</f>
        <v>40</v>
      </c>
      <c r="AU16" s="2">
        <v>34</v>
      </c>
      <c r="AV16" s="211" t="s">
        <v>396</v>
      </c>
      <c r="AW16" s="50" t="s">
        <v>397</v>
      </c>
      <c r="AX16" s="134">
        <v>13</v>
      </c>
    </row>
    <row r="17" spans="1:50" ht="17.25" customHeight="1" thickBot="1">
      <c r="A17" s="311"/>
      <c r="B17" s="269" t="str">
        <f>VLOOKUP(A16,$AU$3:$AW$60,2,FALSE)</f>
        <v>구리시</v>
      </c>
      <c r="C17" s="270"/>
      <c r="D17" s="270" t="str">
        <f>VLOOKUP(A16,$AU$3:$AW$60,3,FALSE)</f>
        <v>김방문</v>
      </c>
      <c r="E17" s="270"/>
      <c r="F17" s="271"/>
      <c r="G17" s="159"/>
      <c r="H17" s="160"/>
      <c r="I17" s="160"/>
      <c r="J17" s="83"/>
      <c r="K17" s="83"/>
      <c r="L17" s="83"/>
      <c r="M17" s="83"/>
      <c r="N17" s="83"/>
      <c r="O17" s="83"/>
      <c r="P17" s="278" t="s">
        <v>548</v>
      </c>
      <c r="Q17" s="279"/>
      <c r="R17" s="280"/>
      <c r="S17" s="83"/>
      <c r="T17" s="83"/>
      <c r="U17" s="83"/>
      <c r="V17" s="83"/>
      <c r="W17" s="83"/>
      <c r="X17" s="83"/>
      <c r="Y17" s="83"/>
      <c r="Z17" s="83"/>
      <c r="AA17" s="83"/>
      <c r="AB17" s="281" t="s">
        <v>545</v>
      </c>
      <c r="AC17" s="279"/>
      <c r="AD17" s="279"/>
      <c r="AE17" s="83"/>
      <c r="AF17" s="83"/>
      <c r="AG17" s="83"/>
      <c r="AH17" s="83"/>
      <c r="AI17" s="83"/>
      <c r="AJ17" s="83"/>
      <c r="AK17" s="165"/>
      <c r="AL17" s="160"/>
      <c r="AM17" s="160"/>
      <c r="AN17" s="253" t="str">
        <f>VLOOKUP(AS16,$AU$3:$AW$60,2,FALSE)</f>
        <v>용인시</v>
      </c>
      <c r="AO17" s="254"/>
      <c r="AP17" s="254" t="str">
        <f>VLOOKUP(AS16,$AU$3:$AW$60,3,FALSE)</f>
        <v>조연수</v>
      </c>
      <c r="AQ17" s="254"/>
      <c r="AR17" s="255"/>
      <c r="AS17" s="313"/>
      <c r="AU17" s="2">
        <v>37</v>
      </c>
      <c r="AV17" s="211" t="s">
        <v>396</v>
      </c>
      <c r="AW17" s="50" t="s">
        <v>398</v>
      </c>
      <c r="AX17" s="134">
        <v>14</v>
      </c>
    </row>
    <row r="18" spans="1:50" ht="17.25" thickBot="1">
      <c r="A18" s="256"/>
      <c r="B18" s="282" t="s">
        <v>102</v>
      </c>
      <c r="C18" s="283"/>
      <c r="D18" s="283"/>
      <c r="E18" s="283"/>
      <c r="F18" s="284"/>
      <c r="G18" s="159"/>
      <c r="H18" s="160"/>
      <c r="I18" s="160"/>
      <c r="J18" s="83"/>
      <c r="K18" s="83"/>
      <c r="L18" s="83"/>
      <c r="M18" s="83"/>
      <c r="N18" s="83"/>
      <c r="O18" s="83"/>
      <c r="P18" s="279"/>
      <c r="Q18" s="279"/>
      <c r="R18" s="280"/>
      <c r="S18" s="155"/>
      <c r="T18" s="155"/>
      <c r="U18" s="156"/>
      <c r="V18" s="83"/>
      <c r="W18" s="83"/>
      <c r="X18" s="83"/>
      <c r="Y18" s="161"/>
      <c r="Z18" s="155"/>
      <c r="AA18" s="155"/>
      <c r="AB18" s="289"/>
      <c r="AC18" s="279"/>
      <c r="AD18" s="279"/>
      <c r="AE18" s="83"/>
      <c r="AF18" s="83"/>
      <c r="AG18" s="83"/>
      <c r="AH18" s="83"/>
      <c r="AI18" s="83"/>
      <c r="AJ18" s="83"/>
      <c r="AK18" s="166"/>
      <c r="AL18" s="160"/>
      <c r="AM18" s="160"/>
      <c r="AN18" s="282" t="s">
        <v>102</v>
      </c>
      <c r="AO18" s="283"/>
      <c r="AP18" s="283"/>
      <c r="AQ18" s="283"/>
      <c r="AR18" s="284"/>
      <c r="AS18" s="245"/>
      <c r="AT18" s="53"/>
      <c r="AU18" s="2">
        <v>2</v>
      </c>
      <c r="AV18" s="211" t="s">
        <v>38</v>
      </c>
      <c r="AW18" s="50" t="s">
        <v>407</v>
      </c>
      <c r="AX18" s="134">
        <v>15</v>
      </c>
    </row>
    <row r="19" spans="1:50" ht="17.25" thickBot="1">
      <c r="A19" s="256"/>
      <c r="B19" s="285"/>
      <c r="C19" s="286"/>
      <c r="D19" s="286"/>
      <c r="E19" s="286"/>
      <c r="F19" s="287"/>
      <c r="G19" s="248"/>
      <c r="H19" s="249"/>
      <c r="I19" s="250"/>
      <c r="J19" s="83"/>
      <c r="K19" s="83"/>
      <c r="L19" s="83"/>
      <c r="M19" s="83"/>
      <c r="N19" s="83"/>
      <c r="O19" s="83"/>
      <c r="P19" s="83"/>
      <c r="Q19" s="83"/>
      <c r="R19" s="162"/>
      <c r="S19" s="83"/>
      <c r="T19" s="83"/>
      <c r="U19" s="162"/>
      <c r="V19" s="83"/>
      <c r="W19" s="83"/>
      <c r="X19" s="83"/>
      <c r="Y19" s="163"/>
      <c r="Z19" s="83"/>
      <c r="AA19" s="83"/>
      <c r="AB19" s="163"/>
      <c r="AC19" s="83"/>
      <c r="AD19" s="83"/>
      <c r="AE19" s="83"/>
      <c r="AF19" s="83"/>
      <c r="AG19" s="83"/>
      <c r="AH19" s="83"/>
      <c r="AI19" s="83"/>
      <c r="AJ19" s="83"/>
      <c r="AK19" s="248"/>
      <c r="AL19" s="249"/>
      <c r="AM19" s="250"/>
      <c r="AN19" s="285"/>
      <c r="AO19" s="286"/>
      <c r="AP19" s="286"/>
      <c r="AQ19" s="286"/>
      <c r="AR19" s="287"/>
      <c r="AS19" s="245"/>
      <c r="AT19" s="53"/>
      <c r="AU19" s="2">
        <v>16</v>
      </c>
      <c r="AV19" s="211" t="s">
        <v>38</v>
      </c>
      <c r="AW19" s="50" t="s">
        <v>408</v>
      </c>
      <c r="AX19" s="134">
        <v>16</v>
      </c>
    </row>
    <row r="20" spans="1:50" ht="17.25" thickBot="1">
      <c r="A20" s="256">
        <f>A16+1</f>
        <v>7</v>
      </c>
      <c r="B20" s="288" t="s">
        <v>104</v>
      </c>
      <c r="C20" s="273"/>
      <c r="D20" s="273" t="s">
        <v>21</v>
      </c>
      <c r="E20" s="273"/>
      <c r="F20" s="274"/>
      <c r="G20" s="251"/>
      <c r="H20" s="247"/>
      <c r="I20" s="252"/>
      <c r="J20" s="155"/>
      <c r="K20" s="155"/>
      <c r="L20" s="156"/>
      <c r="M20" s="83"/>
      <c r="N20" s="83"/>
      <c r="O20" s="83"/>
      <c r="P20" s="83"/>
      <c r="Q20" s="83"/>
      <c r="R20" s="162"/>
      <c r="S20" s="83"/>
      <c r="T20" s="83"/>
      <c r="U20" s="162"/>
      <c r="V20" s="83"/>
      <c r="W20" s="83"/>
      <c r="X20" s="83"/>
      <c r="Y20" s="163"/>
      <c r="Z20" s="83"/>
      <c r="AA20" s="83"/>
      <c r="AB20" s="163"/>
      <c r="AC20" s="83"/>
      <c r="AD20" s="83"/>
      <c r="AE20" s="83"/>
      <c r="AF20" s="83"/>
      <c r="AG20" s="83"/>
      <c r="AH20" s="161"/>
      <c r="AI20" s="155"/>
      <c r="AJ20" s="155"/>
      <c r="AK20" s="251"/>
      <c r="AL20" s="247"/>
      <c r="AM20" s="252"/>
      <c r="AN20" s="288" t="s">
        <v>104</v>
      </c>
      <c r="AO20" s="273"/>
      <c r="AP20" s="273" t="s">
        <v>21</v>
      </c>
      <c r="AQ20" s="273"/>
      <c r="AR20" s="274"/>
      <c r="AS20" s="245">
        <f t="shared" ref="AS20" si="4">AS22+1</f>
        <v>39</v>
      </c>
      <c r="AU20" s="2">
        <v>5</v>
      </c>
      <c r="AV20" s="211" t="s">
        <v>40</v>
      </c>
      <c r="AW20" s="50" t="s">
        <v>379</v>
      </c>
      <c r="AX20" s="134">
        <v>17</v>
      </c>
    </row>
    <row r="21" spans="1:50" ht="17.25" customHeight="1" thickBot="1">
      <c r="A21" s="256"/>
      <c r="B21" s="275" t="str">
        <f>VLOOKUP(A20,$AU$3:$AW$60,2,FALSE)</f>
        <v>남양주시</v>
      </c>
      <c r="C21" s="276"/>
      <c r="D21" s="276" t="str">
        <f>VLOOKUP(A20,$AU$3:$AW$60,3,FALSE)</f>
        <v>정용순</v>
      </c>
      <c r="E21" s="276"/>
      <c r="F21" s="277"/>
      <c r="G21" s="83"/>
      <c r="H21" s="83"/>
      <c r="I21" s="83"/>
      <c r="J21" s="278" t="s">
        <v>527</v>
      </c>
      <c r="K21" s="279"/>
      <c r="L21" s="280"/>
      <c r="M21" s="83"/>
      <c r="N21" s="83"/>
      <c r="O21" s="83"/>
      <c r="P21" s="83"/>
      <c r="Q21" s="83"/>
      <c r="R21" s="162"/>
      <c r="S21" s="83"/>
      <c r="T21" s="83"/>
      <c r="U21" s="162"/>
      <c r="V21" s="83"/>
      <c r="W21" s="83"/>
      <c r="X21" s="83"/>
      <c r="Y21" s="163"/>
      <c r="Z21" s="83"/>
      <c r="AA21" s="83"/>
      <c r="AB21" s="163"/>
      <c r="AC21" s="83"/>
      <c r="AD21" s="83"/>
      <c r="AE21" s="83"/>
      <c r="AF21" s="83"/>
      <c r="AG21" s="83"/>
      <c r="AH21" s="281" t="s">
        <v>129</v>
      </c>
      <c r="AI21" s="278"/>
      <c r="AJ21" s="278"/>
      <c r="AK21" s="83"/>
      <c r="AL21" s="83"/>
      <c r="AM21" s="83"/>
      <c r="AN21" s="275" t="str">
        <f>VLOOKUP(AS20,$AU$3:$AW$60,2,FALSE)</f>
        <v>김포시</v>
      </c>
      <c r="AO21" s="276"/>
      <c r="AP21" s="276" t="str">
        <f>VLOOKUP(AS20,$AU$3:$AW$60,3,FALSE)</f>
        <v>유준택</v>
      </c>
      <c r="AQ21" s="276"/>
      <c r="AR21" s="277"/>
      <c r="AS21" s="245"/>
      <c r="AU21" s="2">
        <v>23</v>
      </c>
      <c r="AV21" s="211" t="s">
        <v>40</v>
      </c>
      <c r="AW21" s="50" t="s">
        <v>380</v>
      </c>
      <c r="AX21" s="134">
        <v>18</v>
      </c>
    </row>
    <row r="22" spans="1:50" ht="17.25" thickBot="1">
      <c r="A22" s="256">
        <f t="shared" ref="A22" si="5">A20+1</f>
        <v>8</v>
      </c>
      <c r="B22" s="263" t="s">
        <v>104</v>
      </c>
      <c r="C22" s="264"/>
      <c r="D22" s="264" t="s">
        <v>21</v>
      </c>
      <c r="E22" s="264"/>
      <c r="F22" s="265"/>
      <c r="G22" s="157"/>
      <c r="H22" s="158"/>
      <c r="I22" s="158"/>
      <c r="J22" s="279"/>
      <c r="K22" s="279"/>
      <c r="L22" s="280"/>
      <c r="M22" s="155"/>
      <c r="N22" s="155"/>
      <c r="O22" s="156"/>
      <c r="P22" s="83"/>
      <c r="Q22" s="83"/>
      <c r="R22" s="162"/>
      <c r="S22" s="83"/>
      <c r="T22" s="83"/>
      <c r="U22" s="162"/>
      <c r="V22" s="83"/>
      <c r="W22" s="83"/>
      <c r="X22" s="83"/>
      <c r="Y22" s="163"/>
      <c r="Z22" s="83"/>
      <c r="AA22" s="83"/>
      <c r="AB22" s="163"/>
      <c r="AC22" s="83"/>
      <c r="AD22" s="83"/>
      <c r="AE22" s="161"/>
      <c r="AF22" s="155"/>
      <c r="AG22" s="155"/>
      <c r="AH22" s="281"/>
      <c r="AI22" s="278"/>
      <c r="AJ22" s="278"/>
      <c r="AK22" s="158"/>
      <c r="AL22" s="158"/>
      <c r="AM22" s="158"/>
      <c r="AN22" s="266" t="s">
        <v>104</v>
      </c>
      <c r="AO22" s="267"/>
      <c r="AP22" s="267" t="s">
        <v>21</v>
      </c>
      <c r="AQ22" s="267"/>
      <c r="AR22" s="268"/>
      <c r="AS22" s="245">
        <f t="shared" ref="AS22" si="6">AS24+1</f>
        <v>38</v>
      </c>
      <c r="AT22" s="53"/>
      <c r="AU22" s="2">
        <v>21</v>
      </c>
      <c r="AV22" s="211" t="s">
        <v>61</v>
      </c>
      <c r="AW22" s="50" t="s">
        <v>361</v>
      </c>
      <c r="AX22" s="134">
        <v>19</v>
      </c>
    </row>
    <row r="23" spans="1:50" ht="17.25" customHeight="1" thickBot="1">
      <c r="A23" s="256"/>
      <c r="B23" s="269" t="str">
        <f>VLOOKUP(A22,$AU$3:$AW$60,2,FALSE)</f>
        <v>평택시</v>
      </c>
      <c r="C23" s="270"/>
      <c r="D23" s="270" t="str">
        <f>VLOOKUP(A22,$AU$3:$AW$60,3,FALSE)</f>
        <v>오성수</v>
      </c>
      <c r="E23" s="270"/>
      <c r="F23" s="271"/>
      <c r="G23" s="290" t="s">
        <v>516</v>
      </c>
      <c r="H23" s="291"/>
      <c r="I23" s="292"/>
      <c r="J23" s="272"/>
      <c r="K23" s="247"/>
      <c r="L23" s="252"/>
      <c r="M23" s="83"/>
      <c r="N23" s="83"/>
      <c r="O23" s="162"/>
      <c r="P23" s="83"/>
      <c r="Q23" s="83"/>
      <c r="R23" s="162"/>
      <c r="S23" s="83"/>
      <c r="T23" s="83"/>
      <c r="U23" s="162"/>
      <c r="V23" s="83"/>
      <c r="W23" s="83"/>
      <c r="X23" s="83"/>
      <c r="Y23" s="163"/>
      <c r="Z23" s="83"/>
      <c r="AA23" s="83"/>
      <c r="AB23" s="163"/>
      <c r="AC23" s="83"/>
      <c r="AD23" s="83"/>
      <c r="AE23" s="163"/>
      <c r="AF23" s="83"/>
      <c r="AG23" s="83"/>
      <c r="AH23" s="246"/>
      <c r="AI23" s="247"/>
      <c r="AJ23" s="247"/>
      <c r="AK23" s="290" t="s">
        <v>520</v>
      </c>
      <c r="AL23" s="291"/>
      <c r="AM23" s="292"/>
      <c r="AN23" s="253" t="str">
        <f>VLOOKUP(AS22,$AU$3:$AW$60,2,FALSE)</f>
        <v>이천시</v>
      </c>
      <c r="AO23" s="254"/>
      <c r="AP23" s="254" t="str">
        <f>VLOOKUP(AS22,$AU$3:$AW$60,3,FALSE)</f>
        <v>박구룡</v>
      </c>
      <c r="AQ23" s="254"/>
      <c r="AR23" s="255"/>
      <c r="AS23" s="245"/>
      <c r="AT23" s="53"/>
      <c r="AU23" s="2">
        <v>11</v>
      </c>
      <c r="AV23" s="211" t="s">
        <v>61</v>
      </c>
      <c r="AW23" s="50" t="s">
        <v>362</v>
      </c>
      <c r="AX23" s="134">
        <v>20</v>
      </c>
    </row>
    <row r="24" spans="1:50" ht="17.25" thickBot="1">
      <c r="A24" s="256">
        <f t="shared" ref="A24" si="7">A22+1</f>
        <v>9</v>
      </c>
      <c r="B24" s="263" t="s">
        <v>104</v>
      </c>
      <c r="C24" s="264"/>
      <c r="D24" s="264" t="s">
        <v>21</v>
      </c>
      <c r="E24" s="264"/>
      <c r="F24" s="265"/>
      <c r="G24" s="293"/>
      <c r="H24" s="294"/>
      <c r="I24" s="295"/>
      <c r="J24" s="83"/>
      <c r="K24" s="83"/>
      <c r="L24" s="83"/>
      <c r="M24" s="83"/>
      <c r="N24" s="83"/>
      <c r="O24" s="162"/>
      <c r="P24" s="83"/>
      <c r="Q24" s="83"/>
      <c r="R24" s="162"/>
      <c r="S24" s="83"/>
      <c r="T24" s="83"/>
      <c r="U24" s="162"/>
      <c r="V24" s="83"/>
      <c r="W24" s="83"/>
      <c r="X24" s="83"/>
      <c r="Y24" s="163"/>
      <c r="Z24" s="83"/>
      <c r="AA24" s="83"/>
      <c r="AB24" s="163"/>
      <c r="AC24" s="83"/>
      <c r="AD24" s="83"/>
      <c r="AE24" s="163"/>
      <c r="AF24" s="83"/>
      <c r="AG24" s="83"/>
      <c r="AH24" s="83"/>
      <c r="AI24" s="83"/>
      <c r="AJ24" s="83"/>
      <c r="AK24" s="293"/>
      <c r="AL24" s="294"/>
      <c r="AM24" s="295"/>
      <c r="AN24" s="266" t="s">
        <v>104</v>
      </c>
      <c r="AO24" s="267"/>
      <c r="AP24" s="267" t="s">
        <v>21</v>
      </c>
      <c r="AQ24" s="267"/>
      <c r="AR24" s="268"/>
      <c r="AS24" s="245">
        <f>AS28+1</f>
        <v>37</v>
      </c>
      <c r="AU24" s="2">
        <v>41</v>
      </c>
      <c r="AV24" s="211" t="s">
        <v>105</v>
      </c>
      <c r="AW24" s="50" t="s">
        <v>372</v>
      </c>
      <c r="AX24" s="134">
        <v>21</v>
      </c>
    </row>
    <row r="25" spans="1:50" ht="17.25" customHeight="1" thickBot="1">
      <c r="A25" s="256"/>
      <c r="B25" s="269" t="str">
        <f>VLOOKUP(A24,$AU$3:$AW$60,2,FALSE)</f>
        <v>오산시</v>
      </c>
      <c r="C25" s="270"/>
      <c r="D25" s="270" t="str">
        <f>VLOOKUP(A24,$AU$3:$AW$60,3,FALSE)</f>
        <v>최광주</v>
      </c>
      <c r="E25" s="270"/>
      <c r="F25" s="271"/>
      <c r="G25" s="83"/>
      <c r="H25" s="83"/>
      <c r="I25" s="83"/>
      <c r="J25" s="83"/>
      <c r="K25" s="83"/>
      <c r="L25" s="83"/>
      <c r="M25" s="278" t="s">
        <v>127</v>
      </c>
      <c r="N25" s="279"/>
      <c r="O25" s="280"/>
      <c r="P25" s="158"/>
      <c r="Q25" s="158"/>
      <c r="R25" s="164"/>
      <c r="S25" s="83"/>
      <c r="T25" s="83"/>
      <c r="U25" s="162"/>
      <c r="V25" s="83"/>
      <c r="W25" s="83"/>
      <c r="X25" s="83"/>
      <c r="Y25" s="163"/>
      <c r="Z25" s="83"/>
      <c r="AA25" s="83"/>
      <c r="AB25" s="157"/>
      <c r="AC25" s="158"/>
      <c r="AD25" s="158"/>
      <c r="AE25" s="281" t="s">
        <v>543</v>
      </c>
      <c r="AF25" s="279"/>
      <c r="AG25" s="279"/>
      <c r="AH25" s="83"/>
      <c r="AI25" s="83"/>
      <c r="AJ25" s="83"/>
      <c r="AK25" s="83"/>
      <c r="AL25" s="83"/>
      <c r="AM25" s="83"/>
      <c r="AN25" s="253" t="str">
        <f>VLOOKUP(AS24,$AU$3:$AW$60,2,FALSE)</f>
        <v>부천시</v>
      </c>
      <c r="AO25" s="254"/>
      <c r="AP25" s="254" t="str">
        <f>VLOOKUP(AS24,$AU$3:$AW$60,3,FALSE)</f>
        <v>고영수</v>
      </c>
      <c r="AQ25" s="254"/>
      <c r="AR25" s="255"/>
      <c r="AS25" s="245"/>
      <c r="AU25" s="2">
        <v>36</v>
      </c>
      <c r="AV25" s="211" t="s">
        <v>105</v>
      </c>
      <c r="AW25" s="50" t="s">
        <v>373</v>
      </c>
      <c r="AX25" s="134">
        <v>22</v>
      </c>
    </row>
    <row r="26" spans="1:50" ht="17.25" thickBot="1">
      <c r="A26" s="256"/>
      <c r="B26" s="282" t="s">
        <v>102</v>
      </c>
      <c r="C26" s="283"/>
      <c r="D26" s="283"/>
      <c r="E26" s="283"/>
      <c r="F26" s="284"/>
      <c r="G26" s="83"/>
      <c r="H26" s="83"/>
      <c r="I26" s="83"/>
      <c r="J26" s="83"/>
      <c r="K26" s="83"/>
      <c r="L26" s="83"/>
      <c r="M26" s="279"/>
      <c r="N26" s="279"/>
      <c r="O26" s="280"/>
      <c r="P26" s="83"/>
      <c r="Q26" s="83"/>
      <c r="R26" s="83"/>
      <c r="S26" s="83"/>
      <c r="T26" s="83"/>
      <c r="U26" s="162"/>
      <c r="V26" s="83"/>
      <c r="W26" s="83"/>
      <c r="X26" s="83"/>
      <c r="Y26" s="163"/>
      <c r="Z26" s="83"/>
      <c r="AA26" s="83"/>
      <c r="AB26" s="83"/>
      <c r="AC26" s="83"/>
      <c r="AD26" s="83"/>
      <c r="AE26" s="289"/>
      <c r="AF26" s="279"/>
      <c r="AG26" s="279"/>
      <c r="AH26" s="83"/>
      <c r="AI26" s="83"/>
      <c r="AJ26" s="83"/>
      <c r="AK26" s="83"/>
      <c r="AL26" s="83"/>
      <c r="AM26" s="83"/>
      <c r="AN26" s="282" t="s">
        <v>102</v>
      </c>
      <c r="AO26" s="283"/>
      <c r="AP26" s="283"/>
      <c r="AQ26" s="283"/>
      <c r="AR26" s="284"/>
      <c r="AS26" s="245"/>
      <c r="AT26" s="53"/>
      <c r="AU26" s="2">
        <v>20</v>
      </c>
      <c r="AV26" s="211" t="s">
        <v>106</v>
      </c>
      <c r="AW26" s="50" t="s">
        <v>381</v>
      </c>
      <c r="AX26" s="134">
        <v>23</v>
      </c>
    </row>
    <row r="27" spans="1:50" ht="17.25" thickBot="1">
      <c r="A27" s="256"/>
      <c r="B27" s="285"/>
      <c r="C27" s="286"/>
      <c r="D27" s="286"/>
      <c r="E27" s="286"/>
      <c r="F27" s="287"/>
      <c r="G27" s="248"/>
      <c r="H27" s="249"/>
      <c r="I27" s="250"/>
      <c r="J27" s="83"/>
      <c r="K27" s="83"/>
      <c r="L27" s="83"/>
      <c r="M27" s="83"/>
      <c r="N27" s="83"/>
      <c r="O27" s="162"/>
      <c r="P27" s="83"/>
      <c r="Q27" s="83"/>
      <c r="R27" s="160"/>
      <c r="S27" s="83"/>
      <c r="T27" s="83"/>
      <c r="U27" s="162"/>
      <c r="V27" s="83"/>
      <c r="W27" s="83"/>
      <c r="X27" s="83"/>
      <c r="Y27" s="163"/>
      <c r="Z27" s="83"/>
      <c r="AA27" s="83"/>
      <c r="AB27" s="83"/>
      <c r="AC27" s="83"/>
      <c r="AD27" s="83"/>
      <c r="AE27" s="163"/>
      <c r="AF27" s="83"/>
      <c r="AG27" s="83"/>
      <c r="AH27" s="83"/>
      <c r="AI27" s="83"/>
      <c r="AJ27" s="83"/>
      <c r="AK27" s="248"/>
      <c r="AL27" s="249"/>
      <c r="AM27" s="250"/>
      <c r="AN27" s="285"/>
      <c r="AO27" s="286"/>
      <c r="AP27" s="286"/>
      <c r="AQ27" s="286"/>
      <c r="AR27" s="287"/>
      <c r="AS27" s="245"/>
      <c r="AT27" s="53"/>
      <c r="AU27" s="2">
        <v>25</v>
      </c>
      <c r="AV27" s="211" t="s">
        <v>106</v>
      </c>
      <c r="AW27" s="50" t="s">
        <v>382</v>
      </c>
      <c r="AX27" s="134">
        <v>24</v>
      </c>
    </row>
    <row r="28" spans="1:50" ht="17.25" thickBot="1">
      <c r="A28" s="256">
        <f>A24+1</f>
        <v>10</v>
      </c>
      <c r="B28" s="288" t="s">
        <v>104</v>
      </c>
      <c r="C28" s="273"/>
      <c r="D28" s="273" t="s">
        <v>21</v>
      </c>
      <c r="E28" s="273"/>
      <c r="F28" s="274"/>
      <c r="G28" s="251"/>
      <c r="H28" s="247"/>
      <c r="I28" s="252"/>
      <c r="J28" s="155"/>
      <c r="K28" s="155"/>
      <c r="L28" s="156"/>
      <c r="M28" s="83"/>
      <c r="N28" s="83"/>
      <c r="O28" s="162"/>
      <c r="P28" s="83"/>
      <c r="Q28" s="83"/>
      <c r="R28" s="160"/>
      <c r="S28" s="83"/>
      <c r="T28" s="83"/>
      <c r="U28" s="162"/>
      <c r="V28" s="321" t="s">
        <v>551</v>
      </c>
      <c r="W28" s="322"/>
      <c r="X28" s="323"/>
      <c r="Y28" s="163"/>
      <c r="Z28" s="83"/>
      <c r="AA28" s="83"/>
      <c r="AB28" s="83"/>
      <c r="AC28" s="83"/>
      <c r="AD28" s="83"/>
      <c r="AE28" s="163"/>
      <c r="AF28" s="83"/>
      <c r="AG28" s="83"/>
      <c r="AH28" s="161"/>
      <c r="AI28" s="155"/>
      <c r="AJ28" s="155"/>
      <c r="AK28" s="251"/>
      <c r="AL28" s="247"/>
      <c r="AM28" s="252"/>
      <c r="AN28" s="306" t="s">
        <v>104</v>
      </c>
      <c r="AO28" s="307"/>
      <c r="AP28" s="308" t="s">
        <v>21</v>
      </c>
      <c r="AQ28" s="309"/>
      <c r="AR28" s="310"/>
      <c r="AS28" s="245">
        <f t="shared" ref="AS28" si="8">AS30+1</f>
        <v>36</v>
      </c>
      <c r="AU28" s="2">
        <v>33</v>
      </c>
      <c r="AV28" s="211" t="s">
        <v>365</v>
      </c>
      <c r="AW28" s="50" t="s">
        <v>366</v>
      </c>
      <c r="AX28" s="134">
        <v>25</v>
      </c>
    </row>
    <row r="29" spans="1:50" ht="17.25" customHeight="1" thickBot="1">
      <c r="A29" s="256"/>
      <c r="B29" s="275" t="str">
        <f>VLOOKUP(A28,$AU$3:$AW$60,2,FALSE)</f>
        <v>김포시</v>
      </c>
      <c r="C29" s="276"/>
      <c r="D29" s="276" t="str">
        <f>VLOOKUP(A28,$AU$3:$AW$60,3,FALSE)</f>
        <v>오문표</v>
      </c>
      <c r="E29" s="276"/>
      <c r="F29" s="277"/>
      <c r="G29" s="159"/>
      <c r="H29" s="160"/>
      <c r="I29" s="160"/>
      <c r="J29" s="278" t="s">
        <v>533</v>
      </c>
      <c r="K29" s="279"/>
      <c r="L29" s="280"/>
      <c r="M29" s="158"/>
      <c r="N29" s="158"/>
      <c r="O29" s="164"/>
      <c r="P29" s="83"/>
      <c r="Q29" s="83"/>
      <c r="R29" s="160"/>
      <c r="S29" s="160"/>
      <c r="T29" s="160"/>
      <c r="U29" s="167"/>
      <c r="V29" s="321"/>
      <c r="W29" s="322"/>
      <c r="X29" s="323"/>
      <c r="Y29" s="159"/>
      <c r="Z29" s="160"/>
      <c r="AA29" s="160"/>
      <c r="AB29" s="160"/>
      <c r="AC29" s="83"/>
      <c r="AD29" s="83"/>
      <c r="AE29" s="157"/>
      <c r="AF29" s="158"/>
      <c r="AG29" s="158"/>
      <c r="AH29" s="281" t="s">
        <v>125</v>
      </c>
      <c r="AI29" s="278"/>
      <c r="AJ29" s="278"/>
      <c r="AK29" s="165"/>
      <c r="AL29" s="160"/>
      <c r="AM29" s="160"/>
      <c r="AN29" s="275" t="str">
        <f>VLOOKUP(AS28,$AU$3:$AW$60,2,FALSE)</f>
        <v>안양시</v>
      </c>
      <c r="AO29" s="276"/>
      <c r="AP29" s="276" t="str">
        <f>VLOOKUP(AS28,$AU$3:$AW$60,3,FALSE)</f>
        <v>김민태</v>
      </c>
      <c r="AQ29" s="276"/>
      <c r="AR29" s="277"/>
      <c r="AS29" s="245"/>
      <c r="AU29" s="2">
        <v>24</v>
      </c>
      <c r="AV29" s="211" t="s">
        <v>365</v>
      </c>
      <c r="AW29" s="50" t="s">
        <v>374</v>
      </c>
      <c r="AX29" s="134">
        <v>26</v>
      </c>
    </row>
    <row r="30" spans="1:50" ht="17.25" thickBot="1">
      <c r="A30" s="256">
        <f t="shared" ref="A30" si="9">A28+1</f>
        <v>11</v>
      </c>
      <c r="B30" s="263" t="s">
        <v>104</v>
      </c>
      <c r="C30" s="264"/>
      <c r="D30" s="264" t="s">
        <v>21</v>
      </c>
      <c r="E30" s="264"/>
      <c r="F30" s="265"/>
      <c r="G30" s="159"/>
      <c r="H30" s="160"/>
      <c r="I30" s="160"/>
      <c r="J30" s="279"/>
      <c r="K30" s="279"/>
      <c r="L30" s="280"/>
      <c r="M30" s="83"/>
      <c r="N30" s="83"/>
      <c r="O30" s="83"/>
      <c r="P30" s="83"/>
      <c r="Q30" s="83"/>
      <c r="R30" s="83"/>
      <c r="S30" s="83"/>
      <c r="T30" s="83"/>
      <c r="U30" s="162"/>
      <c r="V30" s="278" t="s">
        <v>552</v>
      </c>
      <c r="W30" s="278"/>
      <c r="X30" s="278"/>
      <c r="Y30" s="163"/>
      <c r="Z30" s="83"/>
      <c r="AA30" s="83"/>
      <c r="AB30" s="83"/>
      <c r="AC30" s="83"/>
      <c r="AD30" s="83"/>
      <c r="AE30" s="83"/>
      <c r="AF30" s="83"/>
      <c r="AG30" s="83"/>
      <c r="AH30" s="281"/>
      <c r="AI30" s="278"/>
      <c r="AJ30" s="278"/>
      <c r="AK30" s="166"/>
      <c r="AL30" s="160"/>
      <c r="AM30" s="160"/>
      <c r="AN30" s="266" t="s">
        <v>104</v>
      </c>
      <c r="AO30" s="267"/>
      <c r="AP30" s="267" t="s">
        <v>21</v>
      </c>
      <c r="AQ30" s="267"/>
      <c r="AR30" s="268"/>
      <c r="AS30" s="245">
        <f>AS32+1</f>
        <v>35</v>
      </c>
      <c r="AT30" s="53"/>
      <c r="AU30" s="2">
        <v>19</v>
      </c>
      <c r="AV30" s="211" t="s">
        <v>411</v>
      </c>
      <c r="AW30" s="50" t="s">
        <v>412</v>
      </c>
      <c r="AX30" s="134">
        <v>27</v>
      </c>
    </row>
    <row r="31" spans="1:50" ht="17.25" customHeight="1" thickBot="1">
      <c r="A31" s="256"/>
      <c r="B31" s="269" t="str">
        <f>VLOOKUP(A30,$AU$3:$AW$60,2,FALSE)</f>
        <v>안산시</v>
      </c>
      <c r="C31" s="270"/>
      <c r="D31" s="270" t="str">
        <f>VLOOKUP(A30,$AU$3:$AW$60,3,FALSE)</f>
        <v>박흥식</v>
      </c>
      <c r="E31" s="270"/>
      <c r="F31" s="271"/>
      <c r="G31" s="248"/>
      <c r="H31" s="249"/>
      <c r="I31" s="250"/>
      <c r="J31" s="272"/>
      <c r="K31" s="247"/>
      <c r="L31" s="252"/>
      <c r="M31" s="83"/>
      <c r="N31" s="83"/>
      <c r="O31" s="296"/>
      <c r="P31" s="297"/>
      <c r="Q31" s="297"/>
      <c r="R31" s="83"/>
      <c r="S31" s="83"/>
      <c r="T31" s="83"/>
      <c r="U31" s="162"/>
      <c r="V31" s="278"/>
      <c r="W31" s="278"/>
      <c r="X31" s="278"/>
      <c r="Y31" s="163"/>
      <c r="Z31" s="83"/>
      <c r="AA31" s="83"/>
      <c r="AB31" s="83"/>
      <c r="AC31" s="296"/>
      <c r="AD31" s="297"/>
      <c r="AE31" s="297"/>
      <c r="AF31" s="83"/>
      <c r="AG31" s="83"/>
      <c r="AH31" s="246"/>
      <c r="AI31" s="247"/>
      <c r="AJ31" s="247"/>
      <c r="AK31" s="290" t="s">
        <v>521</v>
      </c>
      <c r="AL31" s="291"/>
      <c r="AM31" s="292"/>
      <c r="AN31" s="253" t="str">
        <f>VLOOKUP(AS30,$AU$3:$AW$60,2,FALSE)</f>
        <v>파주시</v>
      </c>
      <c r="AO31" s="254"/>
      <c r="AP31" s="254" t="str">
        <f>VLOOKUP(AS30,$AU$3:$AW$60,3,FALSE)</f>
        <v>손부원</v>
      </c>
      <c r="AQ31" s="254"/>
      <c r="AR31" s="255"/>
      <c r="AS31" s="245"/>
      <c r="AT31" s="53"/>
      <c r="AU31" s="2">
        <v>15</v>
      </c>
      <c r="AV31" s="211" t="s">
        <v>411</v>
      </c>
      <c r="AW31" s="50" t="s">
        <v>413</v>
      </c>
      <c r="AX31" s="134">
        <v>28</v>
      </c>
    </row>
    <row r="32" spans="1:50" ht="17.25" thickBot="1">
      <c r="A32" s="256"/>
      <c r="B32" s="257" t="s">
        <v>102</v>
      </c>
      <c r="C32" s="258"/>
      <c r="D32" s="258"/>
      <c r="E32" s="258"/>
      <c r="F32" s="259"/>
      <c r="G32" s="251"/>
      <c r="H32" s="247"/>
      <c r="I32" s="252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162"/>
      <c r="V32" s="278"/>
      <c r="W32" s="278"/>
      <c r="X32" s="278"/>
      <c r="Y32" s="16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293"/>
      <c r="AL32" s="294"/>
      <c r="AM32" s="295"/>
      <c r="AN32" s="301" t="s">
        <v>104</v>
      </c>
      <c r="AO32" s="302"/>
      <c r="AP32" s="303" t="s">
        <v>21</v>
      </c>
      <c r="AQ32" s="304"/>
      <c r="AR32" s="305"/>
      <c r="AS32" s="245">
        <f>AS34+1</f>
        <v>34</v>
      </c>
      <c r="AU32" s="2">
        <v>12</v>
      </c>
      <c r="AV32" s="211" t="s">
        <v>394</v>
      </c>
      <c r="AW32" s="92" t="s">
        <v>395</v>
      </c>
      <c r="AX32" s="134">
        <v>29</v>
      </c>
    </row>
    <row r="33" spans="1:50" ht="17.25" thickBot="1">
      <c r="A33" s="256"/>
      <c r="B33" s="260"/>
      <c r="C33" s="261"/>
      <c r="D33" s="261"/>
      <c r="E33" s="261"/>
      <c r="F33" s="262"/>
      <c r="G33" s="159"/>
      <c r="H33" s="160"/>
      <c r="I33" s="160"/>
      <c r="J33" s="83"/>
      <c r="K33" s="83"/>
      <c r="L33" s="83"/>
      <c r="M33" s="83"/>
      <c r="N33" s="83"/>
      <c r="O33" s="83"/>
      <c r="P33" s="83"/>
      <c r="Q33" s="83"/>
      <c r="R33" s="83"/>
      <c r="S33" s="278" t="s">
        <v>549</v>
      </c>
      <c r="T33" s="279"/>
      <c r="U33" s="280"/>
      <c r="V33" s="157"/>
      <c r="W33" s="158"/>
      <c r="X33" s="164"/>
      <c r="Y33" s="281" t="s">
        <v>550</v>
      </c>
      <c r="Z33" s="279"/>
      <c r="AA33" s="279"/>
      <c r="AB33" s="83"/>
      <c r="AC33" s="83"/>
      <c r="AD33" s="83"/>
      <c r="AE33" s="83"/>
      <c r="AF33" s="83"/>
      <c r="AG33" s="83"/>
      <c r="AH33" s="83"/>
      <c r="AI33" s="83"/>
      <c r="AJ33" s="83"/>
      <c r="AK33" s="165"/>
      <c r="AL33" s="160"/>
      <c r="AM33" s="160"/>
      <c r="AN33" s="253" t="str">
        <f>VLOOKUP(AS32,$AU$3:$AW$60,2,FALSE)</f>
        <v>부천시</v>
      </c>
      <c r="AO33" s="254"/>
      <c r="AP33" s="254" t="str">
        <f>VLOOKUP(AS32,$AU$3:$AW$60,3,FALSE)</f>
        <v>이주원</v>
      </c>
      <c r="AQ33" s="254"/>
      <c r="AR33" s="255"/>
      <c r="AS33" s="245"/>
      <c r="AU33" s="2">
        <v>43</v>
      </c>
      <c r="AV33" s="211" t="s">
        <v>394</v>
      </c>
      <c r="AW33" s="92" t="s">
        <v>414</v>
      </c>
      <c r="AX33" s="134">
        <v>30</v>
      </c>
    </row>
    <row r="34" spans="1:50" ht="17.25" thickBot="1">
      <c r="A34" s="256"/>
      <c r="B34" s="282" t="s">
        <v>102</v>
      </c>
      <c r="C34" s="283"/>
      <c r="D34" s="283"/>
      <c r="E34" s="283"/>
      <c r="F34" s="284"/>
      <c r="G34" s="159"/>
      <c r="H34" s="160"/>
      <c r="I34" s="160"/>
      <c r="J34" s="83"/>
      <c r="K34" s="83"/>
      <c r="L34" s="83"/>
      <c r="M34" s="83"/>
      <c r="N34" s="83"/>
      <c r="O34" s="83"/>
      <c r="P34" s="83"/>
      <c r="Q34" s="83"/>
      <c r="R34" s="83"/>
      <c r="S34" s="279"/>
      <c r="T34" s="279"/>
      <c r="U34" s="280"/>
      <c r="V34" s="83"/>
      <c r="W34" s="83"/>
      <c r="X34" s="83"/>
      <c r="Y34" s="289"/>
      <c r="Z34" s="279"/>
      <c r="AA34" s="279"/>
      <c r="AB34" s="83"/>
      <c r="AC34" s="83"/>
      <c r="AD34" s="83"/>
      <c r="AE34" s="83"/>
      <c r="AF34" s="83"/>
      <c r="AG34" s="83"/>
      <c r="AH34" s="83"/>
      <c r="AI34" s="83"/>
      <c r="AJ34" s="83"/>
      <c r="AK34" s="166"/>
      <c r="AL34" s="160"/>
      <c r="AM34" s="160"/>
      <c r="AN34" s="288" t="s">
        <v>104</v>
      </c>
      <c r="AO34" s="273"/>
      <c r="AP34" s="273" t="s">
        <v>21</v>
      </c>
      <c r="AQ34" s="273"/>
      <c r="AR34" s="274"/>
      <c r="AS34" s="245">
        <f>AS36+1</f>
        <v>33</v>
      </c>
      <c r="AT34" s="53"/>
      <c r="AU34" s="2">
        <v>17</v>
      </c>
      <c r="AV34" s="211" t="s">
        <v>399</v>
      </c>
      <c r="AW34" s="92" t="s">
        <v>400</v>
      </c>
      <c r="AX34" s="134">
        <v>31</v>
      </c>
    </row>
    <row r="35" spans="1:50" ht="17.25" customHeight="1" thickBot="1">
      <c r="A35" s="256"/>
      <c r="B35" s="285"/>
      <c r="C35" s="286"/>
      <c r="D35" s="286"/>
      <c r="E35" s="286"/>
      <c r="F35" s="287"/>
      <c r="G35" s="248"/>
      <c r="H35" s="249"/>
      <c r="I35" s="250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162"/>
      <c r="V35" s="300" t="s">
        <v>553</v>
      </c>
      <c r="W35" s="300"/>
      <c r="X35" s="300"/>
      <c r="Y35" s="16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290" t="s">
        <v>524</v>
      </c>
      <c r="AL35" s="291"/>
      <c r="AM35" s="292"/>
      <c r="AN35" s="275" t="str">
        <f>VLOOKUP(AS34,$AU$3:$AW$60,2,FALSE)</f>
        <v>양평군</v>
      </c>
      <c r="AO35" s="276"/>
      <c r="AP35" s="276" t="str">
        <f>VLOOKUP(AS34,$AU$3:$AW$60,3,FALSE)</f>
        <v>정창영</v>
      </c>
      <c r="AQ35" s="276"/>
      <c r="AR35" s="277"/>
      <c r="AS35" s="245"/>
      <c r="AT35" s="53"/>
      <c r="AU35" s="2">
        <v>9</v>
      </c>
      <c r="AV35" s="211" t="s">
        <v>399</v>
      </c>
      <c r="AW35" s="92" t="s">
        <v>401</v>
      </c>
      <c r="AX35" s="134">
        <v>32</v>
      </c>
    </row>
    <row r="36" spans="1:50" ht="17.25" thickBot="1">
      <c r="A36" s="256">
        <f>A30+1</f>
        <v>12</v>
      </c>
      <c r="B36" s="288" t="s">
        <v>104</v>
      </c>
      <c r="C36" s="273"/>
      <c r="D36" s="273" t="s">
        <v>21</v>
      </c>
      <c r="E36" s="273"/>
      <c r="F36" s="274"/>
      <c r="G36" s="251"/>
      <c r="H36" s="247"/>
      <c r="I36" s="252"/>
      <c r="J36" s="155"/>
      <c r="K36" s="155"/>
      <c r="L36" s="156"/>
      <c r="M36" s="83"/>
      <c r="N36" s="83"/>
      <c r="O36" s="83"/>
      <c r="P36" s="83"/>
      <c r="Q36" s="83"/>
      <c r="R36" s="83"/>
      <c r="S36" s="83"/>
      <c r="T36" s="83"/>
      <c r="U36" s="162"/>
      <c r="V36" s="300"/>
      <c r="W36" s="300"/>
      <c r="X36" s="300"/>
      <c r="Y36" s="163"/>
      <c r="Z36" s="83"/>
      <c r="AA36" s="83"/>
      <c r="AB36" s="83"/>
      <c r="AC36" s="83"/>
      <c r="AD36" s="83"/>
      <c r="AE36" s="83"/>
      <c r="AF36" s="83"/>
      <c r="AG36" s="83"/>
      <c r="AH36" s="161"/>
      <c r="AI36" s="155"/>
      <c r="AJ36" s="155"/>
      <c r="AK36" s="293"/>
      <c r="AL36" s="294"/>
      <c r="AM36" s="295"/>
      <c r="AN36" s="288" t="s">
        <v>104</v>
      </c>
      <c r="AO36" s="273"/>
      <c r="AP36" s="273" t="s">
        <v>21</v>
      </c>
      <c r="AQ36" s="273"/>
      <c r="AR36" s="274"/>
      <c r="AS36" s="245">
        <f t="shared" ref="AS36" si="10">AS38+1</f>
        <v>32</v>
      </c>
      <c r="AU36" s="2">
        <v>40</v>
      </c>
      <c r="AV36" s="211" t="s">
        <v>41</v>
      </c>
      <c r="AW36" s="92" t="s">
        <v>376</v>
      </c>
      <c r="AX36" s="134">
        <v>33</v>
      </c>
    </row>
    <row r="37" spans="1:50" ht="17.25" customHeight="1" thickBot="1">
      <c r="A37" s="256"/>
      <c r="B37" s="275" t="str">
        <f>VLOOKUP(A36,$AU$3:$AW$60,2,FALSE)</f>
        <v>연천군</v>
      </c>
      <c r="C37" s="276"/>
      <c r="D37" s="276" t="str">
        <f>VLOOKUP(A36,$AU$3:$AW$60,3,FALSE)</f>
        <v>기흥현</v>
      </c>
      <c r="E37" s="276"/>
      <c r="F37" s="277"/>
      <c r="G37" s="83"/>
      <c r="H37" s="83"/>
      <c r="I37" s="83"/>
      <c r="J37" s="278" t="s">
        <v>532</v>
      </c>
      <c r="K37" s="279"/>
      <c r="L37" s="280"/>
      <c r="M37" s="83"/>
      <c r="N37" s="83"/>
      <c r="O37" s="83"/>
      <c r="P37" s="83"/>
      <c r="Q37" s="83"/>
      <c r="R37" s="168"/>
      <c r="S37" s="83"/>
      <c r="T37" s="83"/>
      <c r="U37" s="162"/>
      <c r="V37" s="300"/>
      <c r="W37" s="300"/>
      <c r="X37" s="300"/>
      <c r="Y37" s="163"/>
      <c r="Z37" s="83"/>
      <c r="AA37" s="83"/>
      <c r="AB37" s="83"/>
      <c r="AC37" s="83"/>
      <c r="AD37" s="83"/>
      <c r="AE37" s="83"/>
      <c r="AF37" s="83"/>
      <c r="AG37" s="83"/>
      <c r="AH37" s="281" t="s">
        <v>535</v>
      </c>
      <c r="AI37" s="278"/>
      <c r="AJ37" s="278"/>
      <c r="AK37" s="83"/>
      <c r="AL37" s="83"/>
      <c r="AM37" s="83"/>
      <c r="AN37" s="275" t="str">
        <f>VLOOKUP(AS36,$AU$3:$AW$60,2,FALSE)</f>
        <v>가평군</v>
      </c>
      <c r="AO37" s="276"/>
      <c r="AP37" s="276" t="str">
        <f>VLOOKUP(AS36,$AU$3:$AW$60,3,FALSE)</f>
        <v>조성용</v>
      </c>
      <c r="AQ37" s="276"/>
      <c r="AR37" s="277"/>
      <c r="AS37" s="245"/>
      <c r="AU37" s="2">
        <v>29</v>
      </c>
      <c r="AV37" s="211" t="s">
        <v>41</v>
      </c>
      <c r="AW37" s="92" t="s">
        <v>378</v>
      </c>
      <c r="AX37" s="134">
        <v>34</v>
      </c>
    </row>
    <row r="38" spans="1:50" ht="17.25" thickBot="1">
      <c r="A38" s="256">
        <f t="shared" ref="A38" si="11">A36+1</f>
        <v>13</v>
      </c>
      <c r="B38" s="298" t="s">
        <v>104</v>
      </c>
      <c r="C38" s="299"/>
      <c r="D38" s="264" t="s">
        <v>21</v>
      </c>
      <c r="E38" s="264"/>
      <c r="F38" s="265"/>
      <c r="G38" s="157"/>
      <c r="H38" s="158"/>
      <c r="I38" s="158"/>
      <c r="J38" s="279"/>
      <c r="K38" s="279"/>
      <c r="L38" s="280"/>
      <c r="M38" s="155"/>
      <c r="N38" s="155"/>
      <c r="O38" s="156"/>
      <c r="P38" s="83"/>
      <c r="Q38" s="83"/>
      <c r="R38" s="168"/>
      <c r="S38" s="83"/>
      <c r="T38" s="83"/>
      <c r="U38" s="162"/>
      <c r="V38" s="321" t="s">
        <v>551</v>
      </c>
      <c r="W38" s="322"/>
      <c r="X38" s="323"/>
      <c r="Y38" s="163"/>
      <c r="Z38" s="83"/>
      <c r="AA38" s="83"/>
      <c r="AB38" s="83"/>
      <c r="AC38" s="83"/>
      <c r="AD38" s="83"/>
      <c r="AE38" s="161"/>
      <c r="AF38" s="155"/>
      <c r="AG38" s="155"/>
      <c r="AH38" s="281"/>
      <c r="AI38" s="278"/>
      <c r="AJ38" s="278"/>
      <c r="AK38" s="158"/>
      <c r="AL38" s="158"/>
      <c r="AM38" s="158"/>
      <c r="AN38" s="266" t="s">
        <v>104</v>
      </c>
      <c r="AO38" s="267"/>
      <c r="AP38" s="267" t="s">
        <v>21</v>
      </c>
      <c r="AQ38" s="267"/>
      <c r="AR38" s="268"/>
      <c r="AS38" s="245">
        <f>AS42+1</f>
        <v>31</v>
      </c>
      <c r="AT38" s="53"/>
      <c r="AU38" s="2">
        <v>4</v>
      </c>
      <c r="AV38" s="211" t="s">
        <v>44</v>
      </c>
      <c r="AW38" s="92" t="s">
        <v>370</v>
      </c>
      <c r="AX38" s="134">
        <v>35</v>
      </c>
    </row>
    <row r="39" spans="1:50" ht="17.25" customHeight="1" thickBot="1">
      <c r="A39" s="256"/>
      <c r="B39" s="269" t="str">
        <f>VLOOKUP(A38,$AU$3:$AW$60,2,FALSE)</f>
        <v>파주시</v>
      </c>
      <c r="C39" s="270"/>
      <c r="D39" s="270" t="str">
        <f>VLOOKUP(A38,$AU$3:$AW$60,3,FALSE)</f>
        <v>곽재원</v>
      </c>
      <c r="E39" s="270"/>
      <c r="F39" s="271"/>
      <c r="G39" s="290" t="s">
        <v>517</v>
      </c>
      <c r="H39" s="291"/>
      <c r="I39" s="292"/>
      <c r="J39" s="272"/>
      <c r="K39" s="247"/>
      <c r="L39" s="252"/>
      <c r="M39" s="83"/>
      <c r="N39" s="83"/>
      <c r="O39" s="162"/>
      <c r="P39" s="83"/>
      <c r="Q39" s="83"/>
      <c r="R39" s="168"/>
      <c r="S39" s="168"/>
      <c r="T39" s="168"/>
      <c r="U39" s="169"/>
      <c r="V39" s="321"/>
      <c r="W39" s="322"/>
      <c r="X39" s="323"/>
      <c r="Y39" s="170"/>
      <c r="Z39" s="168"/>
      <c r="AA39" s="168"/>
      <c r="AB39" s="168"/>
      <c r="AC39" s="83"/>
      <c r="AD39" s="83"/>
      <c r="AE39" s="163"/>
      <c r="AF39" s="83"/>
      <c r="AG39" s="83"/>
      <c r="AH39" s="246"/>
      <c r="AI39" s="247"/>
      <c r="AJ39" s="247"/>
      <c r="AK39" s="248"/>
      <c r="AL39" s="249"/>
      <c r="AM39" s="250"/>
      <c r="AN39" s="253" t="str">
        <f>VLOOKUP(AS38,$AU$3:$AW$60,2,FALSE)</f>
        <v>고양시</v>
      </c>
      <c r="AO39" s="254"/>
      <c r="AP39" s="254" t="str">
        <f>VLOOKUP(AS38,$AU$3:$AW$60,3,FALSE)</f>
        <v>길남진</v>
      </c>
      <c r="AQ39" s="254"/>
      <c r="AR39" s="255"/>
      <c r="AS39" s="245"/>
      <c r="AT39" s="53"/>
      <c r="AU39" s="2">
        <v>45</v>
      </c>
      <c r="AV39" s="211" t="s">
        <v>44</v>
      </c>
      <c r="AW39" s="92" t="s">
        <v>371</v>
      </c>
      <c r="AX39" s="134">
        <v>36</v>
      </c>
    </row>
    <row r="40" spans="1:50" ht="17.25" thickBot="1">
      <c r="A40" s="256">
        <f t="shared" ref="A40" si="12">A38+1</f>
        <v>14</v>
      </c>
      <c r="B40" s="263" t="s">
        <v>104</v>
      </c>
      <c r="C40" s="264"/>
      <c r="D40" s="264" t="s">
        <v>21</v>
      </c>
      <c r="E40" s="264"/>
      <c r="F40" s="265"/>
      <c r="G40" s="293"/>
      <c r="H40" s="294"/>
      <c r="I40" s="295"/>
      <c r="J40" s="83"/>
      <c r="K40" s="83"/>
      <c r="L40" s="83"/>
      <c r="M40" s="83"/>
      <c r="N40" s="83"/>
      <c r="O40" s="162"/>
      <c r="P40" s="83"/>
      <c r="Q40" s="83"/>
      <c r="R40" s="83"/>
      <c r="S40" s="83"/>
      <c r="T40" s="83"/>
      <c r="U40" s="162"/>
      <c r="V40" s="83"/>
      <c r="W40" s="83"/>
      <c r="X40" s="83"/>
      <c r="Y40" s="163"/>
      <c r="Z40" s="83"/>
      <c r="AA40" s="83"/>
      <c r="AB40" s="83"/>
      <c r="AC40" s="83"/>
      <c r="AD40" s="83"/>
      <c r="AE40" s="163"/>
      <c r="AF40" s="83"/>
      <c r="AG40" s="83"/>
      <c r="AH40" s="83"/>
      <c r="AI40" s="83"/>
      <c r="AJ40" s="83"/>
      <c r="AK40" s="251"/>
      <c r="AL40" s="247"/>
      <c r="AM40" s="252"/>
      <c r="AN40" s="257" t="s">
        <v>102</v>
      </c>
      <c r="AO40" s="258"/>
      <c r="AP40" s="258"/>
      <c r="AQ40" s="258"/>
      <c r="AR40" s="259"/>
      <c r="AS40" s="245"/>
      <c r="AU40" s="2">
        <v>38</v>
      </c>
      <c r="AV40" s="211" t="s">
        <v>45</v>
      </c>
      <c r="AW40" s="92" t="s">
        <v>359</v>
      </c>
      <c r="AX40" s="134">
        <v>37</v>
      </c>
    </row>
    <row r="41" spans="1:50" ht="17.25" customHeight="1" thickBot="1">
      <c r="A41" s="256"/>
      <c r="B41" s="269" t="str">
        <f>VLOOKUP(A40,$AU$3:$AW$60,2,FALSE)</f>
        <v>군포시</v>
      </c>
      <c r="C41" s="270"/>
      <c r="D41" s="270" t="str">
        <f>VLOOKUP(A40,$AU$3:$AW$60,3,FALSE)</f>
        <v>송승철</v>
      </c>
      <c r="E41" s="270"/>
      <c r="F41" s="271"/>
      <c r="G41" s="83"/>
      <c r="H41" s="83"/>
      <c r="I41" s="83"/>
      <c r="J41" s="83"/>
      <c r="K41" s="83"/>
      <c r="L41" s="83"/>
      <c r="M41" s="278" t="s">
        <v>539</v>
      </c>
      <c r="N41" s="279"/>
      <c r="O41" s="280"/>
      <c r="P41" s="83"/>
      <c r="Q41" s="83"/>
      <c r="R41" s="83"/>
      <c r="S41" s="83"/>
      <c r="T41" s="83"/>
      <c r="U41" s="162"/>
      <c r="V41" s="83"/>
      <c r="W41" s="83"/>
      <c r="X41" s="83"/>
      <c r="Y41" s="163"/>
      <c r="Z41" s="83"/>
      <c r="AA41" s="83"/>
      <c r="AB41" s="83"/>
      <c r="AC41" s="83"/>
      <c r="AD41" s="83"/>
      <c r="AE41" s="281" t="s">
        <v>544</v>
      </c>
      <c r="AF41" s="279"/>
      <c r="AG41" s="279"/>
      <c r="AH41" s="83"/>
      <c r="AI41" s="83"/>
      <c r="AJ41" s="83"/>
      <c r="AK41" s="83"/>
      <c r="AL41" s="83"/>
      <c r="AM41" s="83"/>
      <c r="AN41" s="260"/>
      <c r="AO41" s="261"/>
      <c r="AP41" s="261"/>
      <c r="AQ41" s="261"/>
      <c r="AR41" s="262"/>
      <c r="AS41" s="245"/>
      <c r="AU41" s="2">
        <v>27</v>
      </c>
      <c r="AV41" s="211" t="s">
        <v>45</v>
      </c>
      <c r="AW41" s="93" t="s">
        <v>360</v>
      </c>
      <c r="AX41" s="134">
        <v>38</v>
      </c>
    </row>
    <row r="42" spans="1:50" ht="17.25" thickBot="1">
      <c r="A42" s="256">
        <f t="shared" ref="A42" si="13">A40+1</f>
        <v>15</v>
      </c>
      <c r="B42" s="288" t="s">
        <v>104</v>
      </c>
      <c r="C42" s="273"/>
      <c r="D42" s="273" t="s">
        <v>21</v>
      </c>
      <c r="E42" s="273"/>
      <c r="F42" s="274"/>
      <c r="G42" s="83"/>
      <c r="H42" s="83"/>
      <c r="I42" s="83"/>
      <c r="J42" s="83"/>
      <c r="K42" s="83"/>
      <c r="L42" s="83"/>
      <c r="M42" s="279"/>
      <c r="N42" s="279"/>
      <c r="O42" s="280"/>
      <c r="P42" s="155"/>
      <c r="Q42" s="155"/>
      <c r="R42" s="156"/>
      <c r="S42" s="83"/>
      <c r="T42" s="83"/>
      <c r="U42" s="162"/>
      <c r="V42" s="83"/>
      <c r="W42" s="83"/>
      <c r="X42" s="83"/>
      <c r="Y42" s="163"/>
      <c r="Z42" s="83"/>
      <c r="AA42" s="83"/>
      <c r="AB42" s="161"/>
      <c r="AC42" s="155"/>
      <c r="AD42" s="155"/>
      <c r="AE42" s="289"/>
      <c r="AF42" s="279"/>
      <c r="AG42" s="279"/>
      <c r="AH42" s="83"/>
      <c r="AI42" s="83"/>
      <c r="AJ42" s="83"/>
      <c r="AK42" s="83"/>
      <c r="AL42" s="83"/>
      <c r="AM42" s="83"/>
      <c r="AN42" s="288" t="s">
        <v>104</v>
      </c>
      <c r="AO42" s="273"/>
      <c r="AP42" s="273" t="s">
        <v>21</v>
      </c>
      <c r="AQ42" s="273"/>
      <c r="AR42" s="274"/>
      <c r="AS42" s="245">
        <f t="shared" ref="AS42" si="14">AS44+1</f>
        <v>30</v>
      </c>
      <c r="AT42" s="53"/>
      <c r="AU42" s="2">
        <v>13</v>
      </c>
      <c r="AV42" s="211" t="s">
        <v>404</v>
      </c>
      <c r="AW42" s="50" t="s">
        <v>405</v>
      </c>
      <c r="AX42" s="134">
        <v>39</v>
      </c>
    </row>
    <row r="43" spans="1:50" ht="17.25" customHeight="1" thickBot="1">
      <c r="A43" s="256"/>
      <c r="B43" s="275" t="str">
        <f>VLOOKUP(A42,$AU$3:$AW$60,2,FALSE)</f>
        <v>여주시</v>
      </c>
      <c r="C43" s="276"/>
      <c r="D43" s="276" t="str">
        <f>VLOOKUP(A42,$AU$3:$AW$60,3,FALSE)</f>
        <v>김형배</v>
      </c>
      <c r="E43" s="276"/>
      <c r="F43" s="277"/>
      <c r="G43" s="290" t="s">
        <v>518</v>
      </c>
      <c r="H43" s="291"/>
      <c r="I43" s="292"/>
      <c r="J43" s="83"/>
      <c r="K43" s="83"/>
      <c r="L43" s="83"/>
      <c r="M43" s="83"/>
      <c r="N43" s="83"/>
      <c r="O43" s="162"/>
      <c r="P43" s="83"/>
      <c r="Q43" s="83"/>
      <c r="R43" s="162"/>
      <c r="S43" s="83"/>
      <c r="T43" s="83"/>
      <c r="U43" s="162"/>
      <c r="V43" s="83"/>
      <c r="W43" s="83"/>
      <c r="X43" s="83"/>
      <c r="Y43" s="163"/>
      <c r="Z43" s="83"/>
      <c r="AA43" s="83"/>
      <c r="AB43" s="163"/>
      <c r="AC43" s="83"/>
      <c r="AD43" s="83"/>
      <c r="AE43" s="163"/>
      <c r="AF43" s="83"/>
      <c r="AG43" s="83"/>
      <c r="AH43" s="83"/>
      <c r="AI43" s="83"/>
      <c r="AJ43" s="83"/>
      <c r="AK43" s="290" t="s">
        <v>523</v>
      </c>
      <c r="AL43" s="291"/>
      <c r="AM43" s="292"/>
      <c r="AN43" s="275" t="str">
        <f>VLOOKUP(AS42,$AU$3:$AW$60,2,FALSE)</f>
        <v>고양시</v>
      </c>
      <c r="AO43" s="276"/>
      <c r="AP43" s="276" t="str">
        <f>VLOOKUP(AS42,$AU$3:$AW$60,3,FALSE)</f>
        <v>유영근</v>
      </c>
      <c r="AQ43" s="276"/>
      <c r="AR43" s="277"/>
      <c r="AS43" s="245"/>
      <c r="AT43" s="53"/>
      <c r="AU43" s="52">
        <v>35</v>
      </c>
      <c r="AV43" s="211" t="s">
        <v>404</v>
      </c>
      <c r="AW43" s="50" t="s">
        <v>406</v>
      </c>
      <c r="AX43" s="134">
        <v>40</v>
      </c>
    </row>
    <row r="44" spans="1:50" ht="17.25" thickBot="1">
      <c r="A44" s="256">
        <f t="shared" ref="A44" si="15">A42+1</f>
        <v>16</v>
      </c>
      <c r="B44" s="288" t="s">
        <v>104</v>
      </c>
      <c r="C44" s="273"/>
      <c r="D44" s="273" t="s">
        <v>21</v>
      </c>
      <c r="E44" s="273"/>
      <c r="F44" s="274"/>
      <c r="G44" s="293"/>
      <c r="H44" s="294"/>
      <c r="I44" s="295"/>
      <c r="J44" s="155"/>
      <c r="K44" s="155"/>
      <c r="L44" s="156"/>
      <c r="M44" s="83"/>
      <c r="N44" s="83"/>
      <c r="O44" s="162"/>
      <c r="P44" s="83"/>
      <c r="Q44" s="83"/>
      <c r="R44" s="162"/>
      <c r="S44" s="83"/>
      <c r="T44" s="83"/>
      <c r="U44" s="162"/>
      <c r="V44" s="83"/>
      <c r="W44" s="83"/>
      <c r="X44" s="83"/>
      <c r="Y44" s="163"/>
      <c r="Z44" s="83"/>
      <c r="AA44" s="83"/>
      <c r="AB44" s="163"/>
      <c r="AC44" s="83"/>
      <c r="AD44" s="83"/>
      <c r="AE44" s="163"/>
      <c r="AF44" s="83"/>
      <c r="AG44" s="83"/>
      <c r="AH44" s="161"/>
      <c r="AI44" s="155"/>
      <c r="AJ44" s="155"/>
      <c r="AK44" s="293"/>
      <c r="AL44" s="294"/>
      <c r="AM44" s="295"/>
      <c r="AN44" s="288" t="s">
        <v>104</v>
      </c>
      <c r="AO44" s="273"/>
      <c r="AP44" s="273" t="s">
        <v>21</v>
      </c>
      <c r="AQ44" s="273"/>
      <c r="AR44" s="274"/>
      <c r="AS44" s="245">
        <f t="shared" ref="AS44" si="16">AS46+1</f>
        <v>29</v>
      </c>
      <c r="AU44" s="2">
        <v>44</v>
      </c>
      <c r="AV44" s="211" t="s">
        <v>109</v>
      </c>
      <c r="AW44" s="50" t="s">
        <v>402</v>
      </c>
      <c r="AX44" s="134">
        <v>41</v>
      </c>
    </row>
    <row r="45" spans="1:50" ht="17.25" customHeight="1" thickBot="1">
      <c r="A45" s="256"/>
      <c r="B45" s="275" t="str">
        <f>VLOOKUP(A44,$AU$3:$AW$60,2,FALSE)</f>
        <v>수원시</v>
      </c>
      <c r="C45" s="276"/>
      <c r="D45" s="276" t="str">
        <f>VLOOKUP(A44,$AU$3:$AW$60,3,FALSE)</f>
        <v>윤도영</v>
      </c>
      <c r="E45" s="276"/>
      <c r="F45" s="277"/>
      <c r="G45" s="159"/>
      <c r="H45" s="160"/>
      <c r="I45" s="160"/>
      <c r="J45" s="278" t="s">
        <v>531</v>
      </c>
      <c r="K45" s="279"/>
      <c r="L45" s="280"/>
      <c r="M45" s="158"/>
      <c r="N45" s="158"/>
      <c r="O45" s="164"/>
      <c r="P45" s="83"/>
      <c r="Q45" s="83"/>
      <c r="R45" s="162"/>
      <c r="S45" s="83"/>
      <c r="T45" s="83"/>
      <c r="U45" s="162"/>
      <c r="V45" s="83"/>
      <c r="W45" s="83"/>
      <c r="X45" s="83"/>
      <c r="Y45" s="163"/>
      <c r="Z45" s="83"/>
      <c r="AA45" s="83"/>
      <c r="AB45" s="163"/>
      <c r="AC45" s="83"/>
      <c r="AD45" s="83"/>
      <c r="AE45" s="157"/>
      <c r="AF45" s="158"/>
      <c r="AG45" s="158"/>
      <c r="AH45" s="281" t="s">
        <v>536</v>
      </c>
      <c r="AI45" s="278"/>
      <c r="AJ45" s="278"/>
      <c r="AK45" s="165"/>
      <c r="AL45" s="160"/>
      <c r="AM45" s="160"/>
      <c r="AN45" s="275" t="str">
        <f>VLOOKUP(AS44,$AU$3:$AW$60,2,FALSE)</f>
        <v>용인시</v>
      </c>
      <c r="AO45" s="276"/>
      <c r="AP45" s="276" t="str">
        <f>VLOOKUP(AS44,$AU$3:$AW$60,3,FALSE)</f>
        <v>서기원</v>
      </c>
      <c r="AQ45" s="276"/>
      <c r="AR45" s="277"/>
      <c r="AS45" s="245"/>
      <c r="AU45" s="52">
        <v>8</v>
      </c>
      <c r="AV45" s="209" t="s">
        <v>109</v>
      </c>
      <c r="AW45" s="105" t="s">
        <v>403</v>
      </c>
      <c r="AX45" s="134">
        <v>42</v>
      </c>
    </row>
    <row r="46" spans="1:50" ht="17.25" thickBot="1">
      <c r="A46" s="256">
        <f t="shared" ref="A46" si="17">A44+1</f>
        <v>17</v>
      </c>
      <c r="B46" s="263" t="s">
        <v>104</v>
      </c>
      <c r="C46" s="264"/>
      <c r="D46" s="264" t="s">
        <v>21</v>
      </c>
      <c r="E46" s="264"/>
      <c r="F46" s="265"/>
      <c r="G46" s="159"/>
      <c r="H46" s="160"/>
      <c r="I46" s="160"/>
      <c r="J46" s="279"/>
      <c r="K46" s="279"/>
      <c r="L46" s="280"/>
      <c r="M46" s="83"/>
      <c r="N46" s="83"/>
      <c r="O46" s="83"/>
      <c r="P46" s="83"/>
      <c r="Q46" s="83"/>
      <c r="R46" s="162"/>
      <c r="S46" s="83"/>
      <c r="T46" s="83"/>
      <c r="U46" s="162"/>
      <c r="V46" s="83"/>
      <c r="W46" s="83"/>
      <c r="X46" s="83"/>
      <c r="Y46" s="163"/>
      <c r="Z46" s="83"/>
      <c r="AA46" s="83"/>
      <c r="AB46" s="163"/>
      <c r="AC46" s="83"/>
      <c r="AD46" s="83"/>
      <c r="AE46" s="83"/>
      <c r="AF46" s="83"/>
      <c r="AG46" s="83"/>
      <c r="AH46" s="281"/>
      <c r="AI46" s="278"/>
      <c r="AJ46" s="278"/>
      <c r="AK46" s="166"/>
      <c r="AL46" s="160"/>
      <c r="AM46" s="160"/>
      <c r="AN46" s="266" t="s">
        <v>104</v>
      </c>
      <c r="AO46" s="267"/>
      <c r="AP46" s="267" t="s">
        <v>21</v>
      </c>
      <c r="AQ46" s="267"/>
      <c r="AR46" s="268"/>
      <c r="AS46" s="245">
        <f>AS52+1</f>
        <v>28</v>
      </c>
      <c r="AT46" s="53"/>
      <c r="AU46" s="2">
        <v>28</v>
      </c>
      <c r="AV46" s="211" t="s">
        <v>111</v>
      </c>
      <c r="AW46" s="50" t="s">
        <v>392</v>
      </c>
      <c r="AX46" s="134">
        <v>43</v>
      </c>
    </row>
    <row r="47" spans="1:50" ht="17.25" thickBot="1">
      <c r="A47" s="256"/>
      <c r="B47" s="269" t="str">
        <f>VLOOKUP(A46,$AU$3:$AW$60,2,FALSE)</f>
        <v>오산시</v>
      </c>
      <c r="C47" s="270"/>
      <c r="D47" s="270" t="str">
        <f>VLOOKUP(A46,$AU$3:$AW$60,3,FALSE)</f>
        <v>심재우</v>
      </c>
      <c r="E47" s="270"/>
      <c r="F47" s="271"/>
      <c r="G47" s="248"/>
      <c r="H47" s="249"/>
      <c r="I47" s="250"/>
      <c r="J47" s="272"/>
      <c r="K47" s="247"/>
      <c r="L47" s="252"/>
      <c r="M47" s="296"/>
      <c r="N47" s="297"/>
      <c r="O47" s="297"/>
      <c r="P47" s="83"/>
      <c r="Q47" s="83"/>
      <c r="R47" s="162"/>
      <c r="S47" s="83"/>
      <c r="T47" s="83"/>
      <c r="U47" s="162"/>
      <c r="V47" s="83"/>
      <c r="W47" s="83"/>
      <c r="X47" s="83"/>
      <c r="Y47" s="163"/>
      <c r="Z47" s="83"/>
      <c r="AA47" s="83"/>
      <c r="AB47" s="163"/>
      <c r="AC47" s="83"/>
      <c r="AD47" s="83"/>
      <c r="AE47" s="296"/>
      <c r="AF47" s="297"/>
      <c r="AG47" s="297"/>
      <c r="AH47" s="246"/>
      <c r="AI47" s="247"/>
      <c r="AJ47" s="247"/>
      <c r="AK47" s="248"/>
      <c r="AL47" s="249"/>
      <c r="AM47" s="250"/>
      <c r="AN47" s="253" t="str">
        <f>VLOOKUP(AS46,$AU$3:$AW$60,2,FALSE)</f>
        <v>화성시</v>
      </c>
      <c r="AO47" s="254"/>
      <c r="AP47" s="254" t="str">
        <f>VLOOKUP(AS46,$AU$3:$AW$60,3,FALSE)</f>
        <v>강일식</v>
      </c>
      <c r="AQ47" s="254"/>
      <c r="AR47" s="255"/>
      <c r="AS47" s="245"/>
      <c r="AT47" s="53"/>
      <c r="AU47" s="2">
        <v>3</v>
      </c>
      <c r="AV47" s="211" t="s">
        <v>111</v>
      </c>
      <c r="AW47" s="50" t="s">
        <v>393</v>
      </c>
      <c r="AX47" s="134">
        <v>44</v>
      </c>
    </row>
    <row r="48" spans="1:50" ht="17.25" thickBot="1">
      <c r="A48" s="256"/>
      <c r="B48" s="257" t="s">
        <v>102</v>
      </c>
      <c r="C48" s="258"/>
      <c r="D48" s="258"/>
      <c r="E48" s="258"/>
      <c r="F48" s="259"/>
      <c r="G48" s="251"/>
      <c r="H48" s="247"/>
      <c r="I48" s="252"/>
      <c r="J48" s="83"/>
      <c r="K48" s="83"/>
      <c r="L48" s="83"/>
      <c r="M48" s="83"/>
      <c r="N48" s="83"/>
      <c r="O48" s="83"/>
      <c r="P48" s="83"/>
      <c r="Q48" s="83"/>
      <c r="R48" s="162"/>
      <c r="S48" s="83"/>
      <c r="T48" s="83"/>
      <c r="U48" s="162"/>
      <c r="V48" s="83"/>
      <c r="W48" s="83"/>
      <c r="X48" s="83"/>
      <c r="Y48" s="163"/>
      <c r="Z48" s="83"/>
      <c r="AA48" s="83"/>
      <c r="AB48" s="163"/>
      <c r="AC48" s="83"/>
      <c r="AD48" s="83"/>
      <c r="AE48" s="83"/>
      <c r="AF48" s="83"/>
      <c r="AG48" s="83"/>
      <c r="AH48" s="83"/>
      <c r="AI48" s="83"/>
      <c r="AJ48" s="83"/>
      <c r="AK48" s="251"/>
      <c r="AL48" s="247"/>
      <c r="AM48" s="252"/>
      <c r="AN48" s="257" t="s">
        <v>102</v>
      </c>
      <c r="AO48" s="258"/>
      <c r="AP48" s="258"/>
      <c r="AQ48" s="258"/>
      <c r="AR48" s="259"/>
      <c r="AS48" s="245"/>
      <c r="AU48" s="125">
        <v>32</v>
      </c>
      <c r="AV48" s="213" t="s">
        <v>363</v>
      </c>
      <c r="AW48" s="214" t="s">
        <v>364</v>
      </c>
      <c r="AX48" s="134">
        <v>45</v>
      </c>
    </row>
    <row r="49" spans="1:49" ht="17.25" customHeight="1" thickBot="1">
      <c r="A49" s="256"/>
      <c r="B49" s="260"/>
      <c r="C49" s="261"/>
      <c r="D49" s="261"/>
      <c r="E49" s="261"/>
      <c r="F49" s="262"/>
      <c r="G49" s="159"/>
      <c r="H49" s="160"/>
      <c r="I49" s="160"/>
      <c r="J49" s="83"/>
      <c r="K49" s="83"/>
      <c r="L49" s="83"/>
      <c r="M49" s="83"/>
      <c r="N49" s="83"/>
      <c r="O49" s="83"/>
      <c r="P49" s="278" t="s">
        <v>547</v>
      </c>
      <c r="Q49" s="279"/>
      <c r="R49" s="280"/>
      <c r="S49" s="158"/>
      <c r="T49" s="158"/>
      <c r="U49" s="164"/>
      <c r="V49" s="83"/>
      <c r="W49" s="83"/>
      <c r="X49" s="83"/>
      <c r="Y49" s="157"/>
      <c r="Z49" s="158"/>
      <c r="AA49" s="158"/>
      <c r="AB49" s="281" t="s">
        <v>546</v>
      </c>
      <c r="AC49" s="279"/>
      <c r="AD49" s="279"/>
      <c r="AE49" s="83"/>
      <c r="AF49" s="83"/>
      <c r="AG49" s="83"/>
      <c r="AH49" s="83"/>
      <c r="AI49" s="83"/>
      <c r="AJ49" s="83"/>
      <c r="AK49" s="165"/>
      <c r="AL49" s="160"/>
      <c r="AM49" s="160"/>
      <c r="AN49" s="260"/>
      <c r="AO49" s="261"/>
      <c r="AP49" s="261"/>
      <c r="AQ49" s="261"/>
      <c r="AR49" s="262"/>
      <c r="AS49" s="245"/>
      <c r="AU49" s="53"/>
      <c r="AV49" s="53"/>
      <c r="AW49" s="53"/>
    </row>
    <row r="50" spans="1:49" ht="17.25" thickBot="1">
      <c r="A50" s="256"/>
      <c r="B50" s="282" t="s">
        <v>102</v>
      </c>
      <c r="C50" s="283"/>
      <c r="D50" s="283"/>
      <c r="E50" s="283"/>
      <c r="F50" s="284"/>
      <c r="G50" s="159"/>
      <c r="H50" s="160"/>
      <c r="I50" s="160"/>
      <c r="J50" s="83"/>
      <c r="K50" s="83"/>
      <c r="L50" s="83"/>
      <c r="M50" s="83"/>
      <c r="N50" s="83"/>
      <c r="O50" s="83"/>
      <c r="P50" s="279"/>
      <c r="Q50" s="279"/>
      <c r="R50" s="280"/>
      <c r="S50" s="83"/>
      <c r="T50" s="83"/>
      <c r="U50" s="83"/>
      <c r="V50" s="83"/>
      <c r="W50" s="83"/>
      <c r="X50" s="83"/>
      <c r="Y50" s="83"/>
      <c r="Z50" s="83"/>
      <c r="AA50" s="83"/>
      <c r="AB50" s="289"/>
      <c r="AC50" s="279"/>
      <c r="AD50" s="279"/>
      <c r="AE50" s="83"/>
      <c r="AF50" s="83"/>
      <c r="AG50" s="83"/>
      <c r="AH50" s="83"/>
      <c r="AI50" s="83"/>
      <c r="AJ50" s="83"/>
      <c r="AK50" s="166"/>
      <c r="AL50" s="160"/>
      <c r="AM50" s="160"/>
      <c r="AN50" s="282" t="s">
        <v>102</v>
      </c>
      <c r="AO50" s="283"/>
      <c r="AP50" s="283"/>
      <c r="AQ50" s="283"/>
      <c r="AR50" s="284"/>
      <c r="AS50" s="245"/>
      <c r="AT50" s="53"/>
      <c r="AU50" s="53"/>
      <c r="AV50" s="53"/>
      <c r="AW50" s="53"/>
    </row>
    <row r="51" spans="1:49" ht="17.25" thickBot="1">
      <c r="A51" s="256"/>
      <c r="B51" s="285"/>
      <c r="C51" s="286"/>
      <c r="D51" s="286"/>
      <c r="E51" s="286"/>
      <c r="F51" s="287"/>
      <c r="G51" s="248"/>
      <c r="H51" s="249"/>
      <c r="I51" s="250"/>
      <c r="J51" s="83"/>
      <c r="K51" s="83"/>
      <c r="L51" s="83"/>
      <c r="M51" s="83"/>
      <c r="N51" s="83"/>
      <c r="O51" s="83"/>
      <c r="P51" s="83"/>
      <c r="Q51" s="83"/>
      <c r="R51" s="162"/>
      <c r="S51" s="83"/>
      <c r="T51" s="83"/>
      <c r="U51" s="83"/>
      <c r="V51" s="83"/>
      <c r="W51" s="83"/>
      <c r="X51" s="83"/>
      <c r="Y51" s="83"/>
      <c r="Z51" s="83"/>
      <c r="AA51" s="83"/>
      <c r="AB51" s="163"/>
      <c r="AC51" s="83"/>
      <c r="AD51" s="83"/>
      <c r="AE51" s="83"/>
      <c r="AF51" s="83"/>
      <c r="AG51" s="83"/>
      <c r="AH51" s="83"/>
      <c r="AI51" s="83"/>
      <c r="AJ51" s="83"/>
      <c r="AK51" s="248"/>
      <c r="AL51" s="249"/>
      <c r="AM51" s="250"/>
      <c r="AN51" s="285"/>
      <c r="AO51" s="286"/>
      <c r="AP51" s="286"/>
      <c r="AQ51" s="286"/>
      <c r="AR51" s="287"/>
      <c r="AS51" s="245"/>
      <c r="AT51" s="53"/>
      <c r="AU51" s="53"/>
      <c r="AV51" s="53"/>
      <c r="AW51" s="53"/>
    </row>
    <row r="52" spans="1:49" ht="17.25" thickBot="1">
      <c r="A52" s="256">
        <f>A46+1</f>
        <v>18</v>
      </c>
      <c r="B52" s="288" t="s">
        <v>104</v>
      </c>
      <c r="C52" s="273"/>
      <c r="D52" s="273" t="s">
        <v>21</v>
      </c>
      <c r="E52" s="273"/>
      <c r="F52" s="274"/>
      <c r="G52" s="251"/>
      <c r="H52" s="247"/>
      <c r="I52" s="252"/>
      <c r="J52" s="155"/>
      <c r="K52" s="155"/>
      <c r="L52" s="156"/>
      <c r="M52" s="83"/>
      <c r="N52" s="83"/>
      <c r="O52" s="83"/>
      <c r="P52" s="83"/>
      <c r="Q52" s="83"/>
      <c r="R52" s="162"/>
      <c r="S52" s="83"/>
      <c r="T52" s="83"/>
      <c r="U52" s="83"/>
      <c r="V52" s="83"/>
      <c r="W52" s="83"/>
      <c r="X52" s="83"/>
      <c r="Y52" s="83"/>
      <c r="Z52" s="83"/>
      <c r="AA52" s="83"/>
      <c r="AB52" s="163"/>
      <c r="AC52" s="83"/>
      <c r="AD52" s="83"/>
      <c r="AE52" s="83"/>
      <c r="AF52" s="83"/>
      <c r="AG52" s="83"/>
      <c r="AH52" s="161"/>
      <c r="AI52" s="155"/>
      <c r="AJ52" s="155"/>
      <c r="AK52" s="251"/>
      <c r="AL52" s="247"/>
      <c r="AM52" s="252"/>
      <c r="AN52" s="288" t="s">
        <v>104</v>
      </c>
      <c r="AO52" s="273"/>
      <c r="AP52" s="273" t="s">
        <v>21</v>
      </c>
      <c r="AQ52" s="273"/>
      <c r="AR52" s="274"/>
      <c r="AS52" s="245">
        <f t="shared" ref="AS52" si="18">AS54+1</f>
        <v>27</v>
      </c>
      <c r="AU52" s="53"/>
      <c r="AV52" s="53"/>
      <c r="AW52" s="53"/>
    </row>
    <row r="53" spans="1:49" ht="17.25" customHeight="1" thickBot="1">
      <c r="A53" s="256"/>
      <c r="B53" s="275" t="str">
        <f>VLOOKUP(A52,$AU$3:$AW$60,2,FALSE)</f>
        <v>남양주시</v>
      </c>
      <c r="C53" s="276"/>
      <c r="D53" s="276" t="str">
        <f>VLOOKUP(A52,$AU$3:$AW$60,3,FALSE)</f>
        <v>윤인선</v>
      </c>
      <c r="E53" s="276"/>
      <c r="F53" s="277"/>
      <c r="G53" s="83"/>
      <c r="H53" s="83"/>
      <c r="I53" s="83"/>
      <c r="J53" s="278" t="s">
        <v>530</v>
      </c>
      <c r="K53" s="279"/>
      <c r="L53" s="280"/>
      <c r="M53" s="83"/>
      <c r="N53" s="83"/>
      <c r="O53" s="83"/>
      <c r="P53" s="83"/>
      <c r="Q53" s="83"/>
      <c r="R53" s="162"/>
      <c r="S53" s="83"/>
      <c r="T53" s="83"/>
      <c r="U53" s="83"/>
      <c r="V53" s="83"/>
      <c r="W53" s="83"/>
      <c r="X53" s="83"/>
      <c r="Y53" s="83"/>
      <c r="Z53" s="83"/>
      <c r="AA53" s="83"/>
      <c r="AB53" s="163"/>
      <c r="AC53" s="83"/>
      <c r="AD53" s="83"/>
      <c r="AE53" s="83"/>
      <c r="AF53" s="83"/>
      <c r="AG53" s="83"/>
      <c r="AH53" s="281" t="s">
        <v>537</v>
      </c>
      <c r="AI53" s="278"/>
      <c r="AJ53" s="278"/>
      <c r="AK53" s="83"/>
      <c r="AL53" s="83"/>
      <c r="AM53" s="83"/>
      <c r="AN53" s="275" t="str">
        <f>VLOOKUP(AS52,$AU$3:$AW$60,2,FALSE)</f>
        <v>이천시</v>
      </c>
      <c r="AO53" s="276"/>
      <c r="AP53" s="276" t="str">
        <f>VLOOKUP(AS52,$AU$3:$AW$60,3,FALSE)</f>
        <v>전용훈</v>
      </c>
      <c r="AQ53" s="276"/>
      <c r="AR53" s="277"/>
      <c r="AS53" s="245"/>
      <c r="AU53" s="53"/>
      <c r="AV53" s="53"/>
      <c r="AW53" s="53"/>
    </row>
    <row r="54" spans="1:49" ht="17.25" thickBot="1">
      <c r="A54" s="256">
        <f t="shared" ref="A54" si="19">A52+1</f>
        <v>19</v>
      </c>
      <c r="B54" s="263" t="s">
        <v>104</v>
      </c>
      <c r="C54" s="264"/>
      <c r="D54" s="264" t="s">
        <v>21</v>
      </c>
      <c r="E54" s="264"/>
      <c r="F54" s="265"/>
      <c r="G54" s="157"/>
      <c r="H54" s="158"/>
      <c r="I54" s="158"/>
      <c r="J54" s="279"/>
      <c r="K54" s="279"/>
      <c r="L54" s="280"/>
      <c r="M54" s="155"/>
      <c r="N54" s="155"/>
      <c r="O54" s="156"/>
      <c r="P54" s="83"/>
      <c r="Q54" s="83"/>
      <c r="R54" s="162"/>
      <c r="S54" s="83"/>
      <c r="T54" s="83"/>
      <c r="U54" s="83"/>
      <c r="V54" s="83"/>
      <c r="W54" s="83"/>
      <c r="X54" s="83"/>
      <c r="Y54" s="83"/>
      <c r="Z54" s="83"/>
      <c r="AA54" s="83"/>
      <c r="AB54" s="163"/>
      <c r="AC54" s="83"/>
      <c r="AD54" s="83"/>
      <c r="AE54" s="161"/>
      <c r="AF54" s="155"/>
      <c r="AG54" s="155"/>
      <c r="AH54" s="281"/>
      <c r="AI54" s="278"/>
      <c r="AJ54" s="278"/>
      <c r="AK54" s="158"/>
      <c r="AL54" s="158"/>
      <c r="AM54" s="158"/>
      <c r="AN54" s="266" t="s">
        <v>104</v>
      </c>
      <c r="AO54" s="267"/>
      <c r="AP54" s="267" t="s">
        <v>21</v>
      </c>
      <c r="AQ54" s="267"/>
      <c r="AR54" s="268"/>
      <c r="AS54" s="245">
        <f t="shared" ref="AS54" si="20">AS56+1</f>
        <v>26</v>
      </c>
      <c r="AT54" s="53"/>
      <c r="AU54" s="53"/>
      <c r="AV54" s="53"/>
      <c r="AW54" s="53"/>
    </row>
    <row r="55" spans="1:49" ht="17.25" customHeight="1" thickBot="1">
      <c r="A55" s="256"/>
      <c r="B55" s="269" t="str">
        <f>VLOOKUP(A54,$AU$3:$AW$60,2,FALSE)</f>
        <v>여주시</v>
      </c>
      <c r="C55" s="270"/>
      <c r="D55" s="270" t="str">
        <f>VLOOKUP(A54,$AU$3:$AW$60,3,FALSE)</f>
        <v>이환교</v>
      </c>
      <c r="E55" s="270"/>
      <c r="F55" s="271"/>
      <c r="G55" s="290" t="s">
        <v>519</v>
      </c>
      <c r="H55" s="291"/>
      <c r="I55" s="292"/>
      <c r="J55" s="272"/>
      <c r="K55" s="247"/>
      <c r="L55" s="252"/>
      <c r="M55" s="83"/>
      <c r="N55" s="83"/>
      <c r="O55" s="162"/>
      <c r="P55" s="83"/>
      <c r="Q55" s="83"/>
      <c r="R55" s="162"/>
      <c r="S55" s="83"/>
      <c r="T55" s="83"/>
      <c r="U55" s="83"/>
      <c r="V55" s="83"/>
      <c r="W55" s="83"/>
      <c r="X55" s="83"/>
      <c r="Y55" s="83"/>
      <c r="Z55" s="83"/>
      <c r="AA55" s="83"/>
      <c r="AB55" s="163"/>
      <c r="AC55" s="83"/>
      <c r="AD55" s="83"/>
      <c r="AE55" s="163"/>
      <c r="AF55" s="83"/>
      <c r="AG55" s="83"/>
      <c r="AH55" s="246"/>
      <c r="AI55" s="247"/>
      <c r="AJ55" s="247"/>
      <c r="AK55" s="290" t="s">
        <v>522</v>
      </c>
      <c r="AL55" s="291"/>
      <c r="AM55" s="292"/>
      <c r="AN55" s="253" t="str">
        <f>VLOOKUP(AS54,$AU$3:$AW$60,2,FALSE)</f>
        <v>군포시</v>
      </c>
      <c r="AO55" s="254"/>
      <c r="AP55" s="254" t="str">
        <f>VLOOKUP(AS54,$AU$3:$AW$60,3,FALSE)</f>
        <v>송기태</v>
      </c>
      <c r="AQ55" s="254"/>
      <c r="AR55" s="255"/>
      <c r="AS55" s="245"/>
      <c r="AT55" s="53"/>
      <c r="AU55" s="53"/>
      <c r="AV55" s="53"/>
      <c r="AW55" s="53"/>
    </row>
    <row r="56" spans="1:49" ht="17.25" thickBot="1">
      <c r="A56" s="256">
        <f t="shared" ref="A56" si="21">A54+1</f>
        <v>20</v>
      </c>
      <c r="B56" s="263" t="s">
        <v>104</v>
      </c>
      <c r="C56" s="264"/>
      <c r="D56" s="264" t="s">
        <v>21</v>
      </c>
      <c r="E56" s="264"/>
      <c r="F56" s="265"/>
      <c r="G56" s="293"/>
      <c r="H56" s="294"/>
      <c r="I56" s="295"/>
      <c r="J56" s="83"/>
      <c r="K56" s="83"/>
      <c r="L56" s="83"/>
      <c r="M56" s="83"/>
      <c r="N56" s="83"/>
      <c r="O56" s="162"/>
      <c r="P56" s="83"/>
      <c r="Q56" s="83"/>
      <c r="R56" s="162"/>
      <c r="S56" s="83"/>
      <c r="T56" s="83"/>
      <c r="U56" s="83"/>
      <c r="V56" s="83"/>
      <c r="W56" s="83"/>
      <c r="X56" s="83"/>
      <c r="Y56" s="83"/>
      <c r="Z56" s="83"/>
      <c r="AA56" s="83"/>
      <c r="AB56" s="163"/>
      <c r="AC56" s="83"/>
      <c r="AD56" s="83"/>
      <c r="AE56" s="163"/>
      <c r="AF56" s="83"/>
      <c r="AG56" s="83"/>
      <c r="AH56" s="83"/>
      <c r="AI56" s="83"/>
      <c r="AJ56" s="83"/>
      <c r="AK56" s="293"/>
      <c r="AL56" s="294"/>
      <c r="AM56" s="295"/>
      <c r="AN56" s="266" t="s">
        <v>104</v>
      </c>
      <c r="AO56" s="267"/>
      <c r="AP56" s="267" t="s">
        <v>21</v>
      </c>
      <c r="AQ56" s="267"/>
      <c r="AR56" s="268"/>
      <c r="AS56" s="245">
        <f>AS60+1</f>
        <v>25</v>
      </c>
      <c r="AU56" s="53"/>
      <c r="AV56" s="53"/>
      <c r="AW56" s="53"/>
    </row>
    <row r="57" spans="1:49" ht="17.25" customHeight="1" thickBot="1">
      <c r="A57" s="256"/>
      <c r="B57" s="269" t="str">
        <f>VLOOKUP(A56,$AU$3:$AW$60,2,FALSE)</f>
        <v>양주시</v>
      </c>
      <c r="C57" s="270"/>
      <c r="D57" s="270" t="str">
        <f>VLOOKUP(A56,$AU$3:$AW$60,3,FALSE)</f>
        <v>오원진</v>
      </c>
      <c r="E57" s="270"/>
      <c r="F57" s="271"/>
      <c r="G57" s="83"/>
      <c r="H57" s="83"/>
      <c r="I57" s="83"/>
      <c r="J57" s="83"/>
      <c r="K57" s="83"/>
      <c r="L57" s="83"/>
      <c r="M57" s="278" t="s">
        <v>540</v>
      </c>
      <c r="N57" s="279"/>
      <c r="O57" s="280"/>
      <c r="P57" s="158"/>
      <c r="Q57" s="158"/>
      <c r="R57" s="164"/>
      <c r="S57" s="83"/>
      <c r="T57" s="83"/>
      <c r="U57" s="83"/>
      <c r="V57" s="83"/>
      <c r="W57" s="83"/>
      <c r="X57" s="83"/>
      <c r="Y57" s="83"/>
      <c r="Z57" s="83"/>
      <c r="AA57" s="83"/>
      <c r="AB57" s="157"/>
      <c r="AC57" s="158"/>
      <c r="AD57" s="158"/>
      <c r="AE57" s="281" t="s">
        <v>541</v>
      </c>
      <c r="AF57" s="279"/>
      <c r="AG57" s="279"/>
      <c r="AH57" s="83"/>
      <c r="AI57" s="83"/>
      <c r="AJ57" s="83"/>
      <c r="AK57" s="83"/>
      <c r="AL57" s="83"/>
      <c r="AM57" s="83"/>
      <c r="AN57" s="253" t="str">
        <f>VLOOKUP(AS56,$AU$3:$AW$60,2,FALSE)</f>
        <v>양주시</v>
      </c>
      <c r="AO57" s="254"/>
      <c r="AP57" s="254" t="str">
        <f>VLOOKUP(AS56,$AU$3:$AW$60,3,FALSE)</f>
        <v>김재영</v>
      </c>
      <c r="AQ57" s="254"/>
      <c r="AR57" s="255"/>
      <c r="AS57" s="245"/>
      <c r="AU57" s="53"/>
      <c r="AV57" s="53"/>
      <c r="AW57" s="53"/>
    </row>
    <row r="58" spans="1:49" ht="17.25" thickBot="1">
      <c r="A58" s="256"/>
      <c r="B58" s="282" t="s">
        <v>102</v>
      </c>
      <c r="C58" s="283"/>
      <c r="D58" s="283"/>
      <c r="E58" s="283"/>
      <c r="F58" s="284"/>
      <c r="G58" s="83"/>
      <c r="H58" s="83"/>
      <c r="I58" s="83"/>
      <c r="J58" s="83"/>
      <c r="K58" s="83"/>
      <c r="L58" s="83"/>
      <c r="M58" s="279"/>
      <c r="N58" s="279"/>
      <c r="O58" s="280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289"/>
      <c r="AF58" s="279"/>
      <c r="AG58" s="279"/>
      <c r="AH58" s="83"/>
      <c r="AI58" s="83"/>
      <c r="AJ58" s="83"/>
      <c r="AK58" s="83"/>
      <c r="AL58" s="83"/>
      <c r="AM58" s="83"/>
      <c r="AN58" s="282" t="s">
        <v>102</v>
      </c>
      <c r="AO58" s="283"/>
      <c r="AP58" s="283"/>
      <c r="AQ58" s="283"/>
      <c r="AR58" s="284"/>
      <c r="AS58" s="245"/>
      <c r="AT58" s="53"/>
      <c r="AU58" s="53"/>
      <c r="AV58" s="53"/>
      <c r="AW58" s="53"/>
    </row>
    <row r="59" spans="1:49" ht="17.25" thickBot="1">
      <c r="A59" s="256"/>
      <c r="B59" s="285"/>
      <c r="C59" s="286"/>
      <c r="D59" s="286"/>
      <c r="E59" s="286"/>
      <c r="F59" s="287"/>
      <c r="G59" s="248"/>
      <c r="H59" s="249"/>
      <c r="I59" s="250"/>
      <c r="J59" s="83"/>
      <c r="K59" s="83"/>
      <c r="L59" s="83"/>
      <c r="M59" s="83"/>
      <c r="N59" s="83"/>
      <c r="O59" s="162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163"/>
      <c r="AF59" s="83"/>
      <c r="AG59" s="83"/>
      <c r="AH59" s="83"/>
      <c r="AI59" s="83"/>
      <c r="AJ59" s="83"/>
      <c r="AK59" s="248"/>
      <c r="AL59" s="249"/>
      <c r="AM59" s="250"/>
      <c r="AN59" s="285"/>
      <c r="AO59" s="286"/>
      <c r="AP59" s="286"/>
      <c r="AQ59" s="286"/>
      <c r="AR59" s="287"/>
      <c r="AS59" s="245"/>
      <c r="AT59" s="53"/>
      <c r="AV59" s="53"/>
      <c r="AW59" s="53"/>
    </row>
    <row r="60" spans="1:49" ht="17.25" thickBot="1">
      <c r="A60" s="256">
        <f>A56+1</f>
        <v>21</v>
      </c>
      <c r="B60" s="288" t="s">
        <v>104</v>
      </c>
      <c r="C60" s="273"/>
      <c r="D60" s="273" t="s">
        <v>21</v>
      </c>
      <c r="E60" s="273"/>
      <c r="F60" s="274"/>
      <c r="G60" s="251"/>
      <c r="H60" s="247"/>
      <c r="I60" s="252"/>
      <c r="J60" s="155"/>
      <c r="K60" s="155"/>
      <c r="L60" s="156"/>
      <c r="M60" s="83"/>
      <c r="N60" s="83"/>
      <c r="O60" s="162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163"/>
      <c r="AF60" s="83"/>
      <c r="AG60" s="83"/>
      <c r="AH60" s="161"/>
      <c r="AI60" s="155"/>
      <c r="AJ60" s="155"/>
      <c r="AK60" s="251"/>
      <c r="AL60" s="247"/>
      <c r="AM60" s="252"/>
      <c r="AN60" s="288" t="s">
        <v>104</v>
      </c>
      <c r="AO60" s="273"/>
      <c r="AP60" s="273" t="s">
        <v>21</v>
      </c>
      <c r="AQ60" s="273"/>
      <c r="AR60" s="274"/>
      <c r="AS60" s="245">
        <f t="shared" ref="AS60" si="22">AS62+1</f>
        <v>24</v>
      </c>
      <c r="AV60" s="53"/>
      <c r="AW60" s="53"/>
    </row>
    <row r="61" spans="1:49" ht="17.25" customHeight="1" thickBot="1">
      <c r="A61" s="256"/>
      <c r="B61" s="275" t="str">
        <f>VLOOKUP(A60,$AU$3:$AW$60,2,FALSE)</f>
        <v>안산시</v>
      </c>
      <c r="C61" s="276"/>
      <c r="D61" s="276" t="str">
        <f>VLOOKUP(A60,$AU$3:$AW$60,3,FALSE)</f>
        <v>배상경</v>
      </c>
      <c r="E61" s="276"/>
      <c r="F61" s="277"/>
      <c r="G61" s="159"/>
      <c r="H61" s="160"/>
      <c r="I61" s="160"/>
      <c r="J61" s="278" t="s">
        <v>529</v>
      </c>
      <c r="K61" s="279"/>
      <c r="L61" s="280"/>
      <c r="M61" s="158"/>
      <c r="N61" s="158"/>
      <c r="O61" s="164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157"/>
      <c r="AF61" s="158"/>
      <c r="AG61" s="158"/>
      <c r="AH61" s="281" t="s">
        <v>538</v>
      </c>
      <c r="AI61" s="278"/>
      <c r="AJ61" s="278"/>
      <c r="AK61" s="165"/>
      <c r="AL61" s="160"/>
      <c r="AM61" s="160"/>
      <c r="AN61" s="275" t="str">
        <f>VLOOKUP(AS60,$AU$3:$AW$60,2,FALSE)</f>
        <v>양평군</v>
      </c>
      <c r="AO61" s="276"/>
      <c r="AP61" s="276" t="str">
        <f>VLOOKUP(AS60,$AU$3:$AW$60,3,FALSE)</f>
        <v>최영근</v>
      </c>
      <c r="AQ61" s="276"/>
      <c r="AR61" s="277"/>
      <c r="AS61" s="245"/>
      <c r="AV61" s="53"/>
      <c r="AW61" s="53"/>
    </row>
    <row r="62" spans="1:49" ht="17.25" thickBot="1">
      <c r="A62" s="256">
        <f t="shared" ref="A62" si="23">A60+1</f>
        <v>22</v>
      </c>
      <c r="B62" s="263" t="s">
        <v>104</v>
      </c>
      <c r="C62" s="264"/>
      <c r="D62" s="264" t="s">
        <v>21</v>
      </c>
      <c r="E62" s="264"/>
      <c r="F62" s="265"/>
      <c r="G62" s="159"/>
      <c r="H62" s="160"/>
      <c r="I62" s="160"/>
      <c r="J62" s="279"/>
      <c r="K62" s="279"/>
      <c r="L62" s="280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281"/>
      <c r="AI62" s="278"/>
      <c r="AJ62" s="278"/>
      <c r="AK62" s="166"/>
      <c r="AL62" s="160"/>
      <c r="AM62" s="160"/>
      <c r="AN62" s="266" t="s">
        <v>104</v>
      </c>
      <c r="AO62" s="267"/>
      <c r="AP62" s="267" t="s">
        <v>21</v>
      </c>
      <c r="AQ62" s="267"/>
      <c r="AR62" s="268"/>
      <c r="AS62" s="245">
        <f>A62+1</f>
        <v>23</v>
      </c>
      <c r="AT62" s="53"/>
      <c r="AV62" s="53"/>
      <c r="AW62" s="53"/>
    </row>
    <row r="63" spans="1:49" ht="17.25" thickBot="1">
      <c r="A63" s="256"/>
      <c r="B63" s="269" t="str">
        <f>VLOOKUP(A62,$AU$3:$AW$60,2,FALSE)</f>
        <v>구리시</v>
      </c>
      <c r="C63" s="270"/>
      <c r="D63" s="270" t="str">
        <f>VLOOKUP(A62,$AU$3:$AW$60,3,FALSE)</f>
        <v>순남춘</v>
      </c>
      <c r="E63" s="270"/>
      <c r="F63" s="271"/>
      <c r="G63" s="248"/>
      <c r="H63" s="249"/>
      <c r="I63" s="250"/>
      <c r="J63" s="272"/>
      <c r="K63" s="247"/>
      <c r="L63" s="252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246"/>
      <c r="AI63" s="247"/>
      <c r="AJ63" s="247"/>
      <c r="AK63" s="248"/>
      <c r="AL63" s="249"/>
      <c r="AM63" s="250"/>
      <c r="AN63" s="253" t="str">
        <f>VLOOKUP(AS62,$AU$3:$AW$60,2,FALSE)</f>
        <v>시흥시</v>
      </c>
      <c r="AO63" s="254"/>
      <c r="AP63" s="254" t="str">
        <f>VLOOKUP(AS62,$AU$3:$AW$60,3,FALSE)</f>
        <v>이정희</v>
      </c>
      <c r="AQ63" s="254"/>
      <c r="AR63" s="255"/>
      <c r="AS63" s="245"/>
      <c r="AT63" s="53"/>
      <c r="AV63" s="53"/>
      <c r="AW63" s="53"/>
    </row>
    <row r="64" spans="1:49" ht="17.25" thickBot="1">
      <c r="A64" s="256"/>
      <c r="B64" s="257" t="s">
        <v>102</v>
      </c>
      <c r="C64" s="258"/>
      <c r="D64" s="258"/>
      <c r="E64" s="258"/>
      <c r="F64" s="259"/>
      <c r="G64" s="251"/>
      <c r="H64" s="247"/>
      <c r="I64" s="252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251"/>
      <c r="AL64" s="247"/>
      <c r="AM64" s="252"/>
      <c r="AN64" s="257" t="s">
        <v>102</v>
      </c>
      <c r="AO64" s="258"/>
      <c r="AP64" s="258"/>
      <c r="AQ64" s="258"/>
      <c r="AR64" s="259"/>
      <c r="AS64" s="245"/>
      <c r="AV64" s="53"/>
      <c r="AW64" s="53"/>
    </row>
    <row r="65" spans="1:49" ht="17.25" thickBot="1">
      <c r="A65" s="256"/>
      <c r="B65" s="260"/>
      <c r="C65" s="261"/>
      <c r="D65" s="261"/>
      <c r="E65" s="261"/>
      <c r="F65" s="262"/>
      <c r="G65" s="159"/>
      <c r="H65" s="160"/>
      <c r="I65" s="160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165"/>
      <c r="AL65" s="160"/>
      <c r="AM65" s="160"/>
      <c r="AN65" s="260"/>
      <c r="AO65" s="261"/>
      <c r="AP65" s="261"/>
      <c r="AQ65" s="261"/>
      <c r="AR65" s="262"/>
      <c r="AS65" s="245"/>
      <c r="AV65" s="53"/>
      <c r="AW65" s="53"/>
    </row>
    <row r="66" spans="1:49">
      <c r="AV66" s="53"/>
      <c r="AW66" s="53"/>
    </row>
    <row r="67" spans="1:49">
      <c r="AV67" s="53"/>
      <c r="AW67" s="53"/>
    </row>
  </sheetData>
  <sortState ref="AZ3:BA47">
    <sortCondition ref="AZ4"/>
  </sortState>
  <mergeCells count="355">
    <mergeCell ref="V28:X29"/>
    <mergeCell ref="V38:X39"/>
    <mergeCell ref="A6:A7"/>
    <mergeCell ref="B6:C6"/>
    <mergeCell ref="D6:F6"/>
    <mergeCell ref="AN6:AO6"/>
    <mergeCell ref="AP6:AR6"/>
    <mergeCell ref="B4:C4"/>
    <mergeCell ref="C1:D1"/>
    <mergeCell ref="AP1:AQ1"/>
    <mergeCell ref="A2:A3"/>
    <mergeCell ref="B2:F3"/>
    <mergeCell ref="AN2:AR3"/>
    <mergeCell ref="AN9:AO9"/>
    <mergeCell ref="AP9:AR9"/>
    <mergeCell ref="A10:A11"/>
    <mergeCell ref="B10:F11"/>
    <mergeCell ref="AN10:AR11"/>
    <mergeCell ref="A14:A15"/>
    <mergeCell ref="B14:C14"/>
    <mergeCell ref="D14:F14"/>
    <mergeCell ref="AN14:AO14"/>
    <mergeCell ref="AP14:AR14"/>
    <mergeCell ref="A20:A21"/>
    <mergeCell ref="AS2:AS3"/>
    <mergeCell ref="G3:I4"/>
    <mergeCell ref="S3:AA4"/>
    <mergeCell ref="AK3:AM4"/>
    <mergeCell ref="A4:A5"/>
    <mergeCell ref="AN5:AO5"/>
    <mergeCell ref="AP5:AR5"/>
    <mergeCell ref="D4:F4"/>
    <mergeCell ref="AN4:AO4"/>
    <mergeCell ref="AP4:AR4"/>
    <mergeCell ref="AS4:AS5"/>
    <mergeCell ref="B5:C5"/>
    <mergeCell ref="D5:F5"/>
    <mergeCell ref="AS6:AS7"/>
    <mergeCell ref="B7:C7"/>
    <mergeCell ref="D7:F7"/>
    <mergeCell ref="G7:I8"/>
    <mergeCell ref="J7:L7"/>
    <mergeCell ref="AH7:AJ7"/>
    <mergeCell ref="AK7:AM8"/>
    <mergeCell ref="AN7:AO7"/>
    <mergeCell ref="AP7:AR7"/>
    <mergeCell ref="J5:L6"/>
    <mergeCell ref="S5:AA5"/>
    <mergeCell ref="AH5:AJ6"/>
    <mergeCell ref="AS10:AS11"/>
    <mergeCell ref="G11:I12"/>
    <mergeCell ref="AK11:AM12"/>
    <mergeCell ref="A12:A13"/>
    <mergeCell ref="B12:C12"/>
    <mergeCell ref="A8:A9"/>
    <mergeCell ref="B8:C8"/>
    <mergeCell ref="D8:F8"/>
    <mergeCell ref="AN8:AO8"/>
    <mergeCell ref="AP8:AR8"/>
    <mergeCell ref="AS8:AS9"/>
    <mergeCell ref="B9:C9"/>
    <mergeCell ref="D9:F9"/>
    <mergeCell ref="M9:O10"/>
    <mergeCell ref="AE9:AG10"/>
    <mergeCell ref="AS14:AS15"/>
    <mergeCell ref="B15:C15"/>
    <mergeCell ref="D15:F15"/>
    <mergeCell ref="G15:I16"/>
    <mergeCell ref="J15:L15"/>
    <mergeCell ref="D12:F12"/>
    <mergeCell ref="AN12:AO12"/>
    <mergeCell ref="AP12:AR12"/>
    <mergeCell ref="AS12:AS13"/>
    <mergeCell ref="B13:C13"/>
    <mergeCell ref="D13:F13"/>
    <mergeCell ref="J13:L14"/>
    <mergeCell ref="AH13:AJ14"/>
    <mergeCell ref="AN13:AO13"/>
    <mergeCell ref="AP13:AR13"/>
    <mergeCell ref="M15:O15"/>
    <mergeCell ref="AE15:AG15"/>
    <mergeCell ref="AH15:AJ15"/>
    <mergeCell ref="AK15:AM16"/>
    <mergeCell ref="AN15:AO15"/>
    <mergeCell ref="AP15:AR15"/>
    <mergeCell ref="AS16:AS17"/>
    <mergeCell ref="AN16:AO16"/>
    <mergeCell ref="AP16:AR16"/>
    <mergeCell ref="A16:A17"/>
    <mergeCell ref="P17:R18"/>
    <mergeCell ref="AB17:AD18"/>
    <mergeCell ref="A18:A19"/>
    <mergeCell ref="B18:F19"/>
    <mergeCell ref="AN18:AR19"/>
    <mergeCell ref="AN17:AO17"/>
    <mergeCell ref="AP17:AR17"/>
    <mergeCell ref="B16:C16"/>
    <mergeCell ref="D16:F16"/>
    <mergeCell ref="B17:C17"/>
    <mergeCell ref="D17:F17"/>
    <mergeCell ref="AS18:AS19"/>
    <mergeCell ref="AP20:AR20"/>
    <mergeCell ref="AS20:AS21"/>
    <mergeCell ref="B21:C21"/>
    <mergeCell ref="D21:F21"/>
    <mergeCell ref="J21:L22"/>
    <mergeCell ref="AH21:AJ22"/>
    <mergeCell ref="AN21:AO21"/>
    <mergeCell ref="AP21:AR21"/>
    <mergeCell ref="G19:I20"/>
    <mergeCell ref="AK19:AM20"/>
    <mergeCell ref="B20:C20"/>
    <mergeCell ref="D20:F20"/>
    <mergeCell ref="AN20:AO20"/>
    <mergeCell ref="A24:A25"/>
    <mergeCell ref="B24:C24"/>
    <mergeCell ref="D24:F24"/>
    <mergeCell ref="AN24:AO24"/>
    <mergeCell ref="AP24:AR24"/>
    <mergeCell ref="A22:A23"/>
    <mergeCell ref="B22:C22"/>
    <mergeCell ref="D22:F22"/>
    <mergeCell ref="AN22:AO22"/>
    <mergeCell ref="AP22:AR22"/>
    <mergeCell ref="B23:C23"/>
    <mergeCell ref="D23:F23"/>
    <mergeCell ref="G23:I24"/>
    <mergeCell ref="J23:L23"/>
    <mergeCell ref="AS24:AS25"/>
    <mergeCell ref="B25:C25"/>
    <mergeCell ref="D25:F25"/>
    <mergeCell ref="M25:O26"/>
    <mergeCell ref="AE25:AG26"/>
    <mergeCell ref="AN25:AO25"/>
    <mergeCell ref="AP25:AR25"/>
    <mergeCell ref="AH23:AJ23"/>
    <mergeCell ref="AK23:AM24"/>
    <mergeCell ref="AN23:AO23"/>
    <mergeCell ref="AP23:AR23"/>
    <mergeCell ref="AS22:AS23"/>
    <mergeCell ref="A26:A27"/>
    <mergeCell ref="B26:F27"/>
    <mergeCell ref="AN26:AR27"/>
    <mergeCell ref="AS26:AS27"/>
    <mergeCell ref="G27:I28"/>
    <mergeCell ref="AK27:AM28"/>
    <mergeCell ref="A28:A29"/>
    <mergeCell ref="B28:C28"/>
    <mergeCell ref="D28:F28"/>
    <mergeCell ref="AN28:AO28"/>
    <mergeCell ref="AP28:AR28"/>
    <mergeCell ref="AS28:AS29"/>
    <mergeCell ref="B29:C29"/>
    <mergeCell ref="D29:F29"/>
    <mergeCell ref="J29:L30"/>
    <mergeCell ref="AH29:AJ30"/>
    <mergeCell ref="AN29:AO29"/>
    <mergeCell ref="AP29:AR29"/>
    <mergeCell ref="AS30:AS31"/>
    <mergeCell ref="O31:Q31"/>
    <mergeCell ref="AC31:AE31"/>
    <mergeCell ref="AH31:AJ31"/>
    <mergeCell ref="AK31:AM32"/>
    <mergeCell ref="AN31:AO31"/>
    <mergeCell ref="AP31:AR31"/>
    <mergeCell ref="A32:A33"/>
    <mergeCell ref="B32:F33"/>
    <mergeCell ref="AN32:AO32"/>
    <mergeCell ref="AP32:AR32"/>
    <mergeCell ref="A30:A31"/>
    <mergeCell ref="B30:C30"/>
    <mergeCell ref="D30:F30"/>
    <mergeCell ref="V30:X32"/>
    <mergeCell ref="AN30:AO30"/>
    <mergeCell ref="AP30:AR30"/>
    <mergeCell ref="B31:C31"/>
    <mergeCell ref="D31:F31"/>
    <mergeCell ref="G31:I32"/>
    <mergeCell ref="J31:L31"/>
    <mergeCell ref="A36:A37"/>
    <mergeCell ref="B36:C36"/>
    <mergeCell ref="D36:F36"/>
    <mergeCell ref="AN36:AO36"/>
    <mergeCell ref="AP36:AR36"/>
    <mergeCell ref="AS32:AS33"/>
    <mergeCell ref="S33:U34"/>
    <mergeCell ref="Y33:AA34"/>
    <mergeCell ref="AN33:AO33"/>
    <mergeCell ref="AP33:AR33"/>
    <mergeCell ref="A34:A35"/>
    <mergeCell ref="B34:F35"/>
    <mergeCell ref="AN34:AO34"/>
    <mergeCell ref="AP34:AR34"/>
    <mergeCell ref="AS34:AS35"/>
    <mergeCell ref="AS38:AS39"/>
    <mergeCell ref="B39:C39"/>
    <mergeCell ref="D39:F39"/>
    <mergeCell ref="G39:I40"/>
    <mergeCell ref="J39:L39"/>
    <mergeCell ref="AS36:AS37"/>
    <mergeCell ref="B37:C37"/>
    <mergeCell ref="D37:F37"/>
    <mergeCell ref="J37:L38"/>
    <mergeCell ref="AH37:AJ38"/>
    <mergeCell ref="AN37:AO37"/>
    <mergeCell ref="AP37:AR37"/>
    <mergeCell ref="G35:I36"/>
    <mergeCell ref="V35:X37"/>
    <mergeCell ref="AK35:AM36"/>
    <mergeCell ref="AN35:AO35"/>
    <mergeCell ref="AP35:AR35"/>
    <mergeCell ref="AH39:AJ39"/>
    <mergeCell ref="AK39:AM40"/>
    <mergeCell ref="AN39:AO39"/>
    <mergeCell ref="AP39:AR39"/>
    <mergeCell ref="AS40:AS41"/>
    <mergeCell ref="A40:A41"/>
    <mergeCell ref="B40:C40"/>
    <mergeCell ref="D40:F40"/>
    <mergeCell ref="AN40:AR41"/>
    <mergeCell ref="A38:A39"/>
    <mergeCell ref="B38:C38"/>
    <mergeCell ref="D38:F38"/>
    <mergeCell ref="AN38:AO38"/>
    <mergeCell ref="AP38:AR38"/>
    <mergeCell ref="B41:C41"/>
    <mergeCell ref="D41:F41"/>
    <mergeCell ref="M41:O42"/>
    <mergeCell ref="AE41:AG42"/>
    <mergeCell ref="A42:A43"/>
    <mergeCell ref="B42:C42"/>
    <mergeCell ref="D42:F42"/>
    <mergeCell ref="AN42:AO42"/>
    <mergeCell ref="AP42:AR42"/>
    <mergeCell ref="AS44:AS45"/>
    <mergeCell ref="B45:C45"/>
    <mergeCell ref="D45:F45"/>
    <mergeCell ref="J45:L46"/>
    <mergeCell ref="AH45:AJ46"/>
    <mergeCell ref="AS42:AS43"/>
    <mergeCell ref="B43:C43"/>
    <mergeCell ref="D43:F43"/>
    <mergeCell ref="G43:I44"/>
    <mergeCell ref="AK43:AM44"/>
    <mergeCell ref="AN43:AO43"/>
    <mergeCell ref="AP43:AR43"/>
    <mergeCell ref="AN45:AO45"/>
    <mergeCell ref="AP45:AR45"/>
    <mergeCell ref="AS46:AS47"/>
    <mergeCell ref="A46:A47"/>
    <mergeCell ref="B46:C46"/>
    <mergeCell ref="D46:F46"/>
    <mergeCell ref="AN46:AO46"/>
    <mergeCell ref="AP46:AR46"/>
    <mergeCell ref="AP47:AR47"/>
    <mergeCell ref="A44:A45"/>
    <mergeCell ref="B44:C44"/>
    <mergeCell ref="D44:F44"/>
    <mergeCell ref="AN44:AO44"/>
    <mergeCell ref="AP44:AR44"/>
    <mergeCell ref="B47:C47"/>
    <mergeCell ref="D47:F47"/>
    <mergeCell ref="G47:I48"/>
    <mergeCell ref="J47:L47"/>
    <mergeCell ref="M47:O47"/>
    <mergeCell ref="AE47:AG47"/>
    <mergeCell ref="AH47:AJ47"/>
    <mergeCell ref="AK47:AM48"/>
    <mergeCell ref="AN47:AO47"/>
    <mergeCell ref="A52:A53"/>
    <mergeCell ref="B52:C52"/>
    <mergeCell ref="D52:F52"/>
    <mergeCell ref="AN52:AO52"/>
    <mergeCell ref="A48:A49"/>
    <mergeCell ref="B48:F49"/>
    <mergeCell ref="AN48:AR49"/>
    <mergeCell ref="AS48:AS49"/>
    <mergeCell ref="P49:R50"/>
    <mergeCell ref="AB49:AD50"/>
    <mergeCell ref="A50:A51"/>
    <mergeCell ref="B50:F51"/>
    <mergeCell ref="AN50:AR51"/>
    <mergeCell ref="AS50:AS51"/>
    <mergeCell ref="AP52:AR52"/>
    <mergeCell ref="AS52:AS53"/>
    <mergeCell ref="B53:C53"/>
    <mergeCell ref="D53:F53"/>
    <mergeCell ref="J53:L54"/>
    <mergeCell ref="AH53:AJ54"/>
    <mergeCell ref="AN53:AO53"/>
    <mergeCell ref="AP53:AR53"/>
    <mergeCell ref="G51:I52"/>
    <mergeCell ref="AK51:AM52"/>
    <mergeCell ref="A56:A57"/>
    <mergeCell ref="B56:C56"/>
    <mergeCell ref="D56:F56"/>
    <mergeCell ref="AN56:AO56"/>
    <mergeCell ref="AP56:AR56"/>
    <mergeCell ref="A54:A55"/>
    <mergeCell ref="B54:C54"/>
    <mergeCell ref="D54:F54"/>
    <mergeCell ref="AN54:AO54"/>
    <mergeCell ref="AP54:AR54"/>
    <mergeCell ref="B55:C55"/>
    <mergeCell ref="D55:F55"/>
    <mergeCell ref="G55:I56"/>
    <mergeCell ref="J55:L55"/>
    <mergeCell ref="AS56:AS57"/>
    <mergeCell ref="B57:C57"/>
    <mergeCell ref="D57:F57"/>
    <mergeCell ref="M57:O58"/>
    <mergeCell ref="AE57:AG58"/>
    <mergeCell ref="AN57:AO57"/>
    <mergeCell ref="AP57:AR57"/>
    <mergeCell ref="AH55:AJ55"/>
    <mergeCell ref="AK55:AM56"/>
    <mergeCell ref="AN55:AO55"/>
    <mergeCell ref="AP55:AR55"/>
    <mergeCell ref="AS54:AS55"/>
    <mergeCell ref="AP60:AR60"/>
    <mergeCell ref="AS60:AS61"/>
    <mergeCell ref="B61:C61"/>
    <mergeCell ref="D61:F61"/>
    <mergeCell ref="J61:L62"/>
    <mergeCell ref="AH61:AJ62"/>
    <mergeCell ref="AN61:AO61"/>
    <mergeCell ref="AP61:AR61"/>
    <mergeCell ref="A58:A59"/>
    <mergeCell ref="B58:F59"/>
    <mergeCell ref="AN58:AR59"/>
    <mergeCell ref="AS58:AS59"/>
    <mergeCell ref="G59:I60"/>
    <mergeCell ref="AK59:AM60"/>
    <mergeCell ref="A60:A61"/>
    <mergeCell ref="B60:C60"/>
    <mergeCell ref="D60:F60"/>
    <mergeCell ref="AN60:AO60"/>
    <mergeCell ref="AS64:AS65"/>
    <mergeCell ref="AH63:AJ63"/>
    <mergeCell ref="AK63:AM64"/>
    <mergeCell ref="AN63:AO63"/>
    <mergeCell ref="AP63:AR63"/>
    <mergeCell ref="A64:A65"/>
    <mergeCell ref="B64:F65"/>
    <mergeCell ref="AN64:AR65"/>
    <mergeCell ref="A62:A63"/>
    <mergeCell ref="B62:C62"/>
    <mergeCell ref="D62:F62"/>
    <mergeCell ref="AN62:AO62"/>
    <mergeCell ref="AP62:AR62"/>
    <mergeCell ref="AS62:AS63"/>
    <mergeCell ref="B63:C63"/>
    <mergeCell ref="D63:F63"/>
    <mergeCell ref="G63:I64"/>
    <mergeCell ref="J63:L63"/>
  </mergeCells>
  <phoneticPr fontId="1" type="noConversion"/>
  <pageMargins left="1.1023622047244095" right="0.70866141732283472" top="0.35433070866141736" bottom="0.15748031496062992" header="0.31496062992125984" footer="0.31496062992125984"/>
  <pageSetup paperSize="9" scale="47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S63"/>
  <sheetViews>
    <sheetView zoomScaleNormal="100" workbookViewId="0"/>
  </sheetViews>
  <sheetFormatPr defaultRowHeight="16.5"/>
  <cols>
    <col min="2" max="6" width="5.875" customWidth="1"/>
    <col min="7" max="33" width="7.875" customWidth="1"/>
    <col min="34" max="38" width="6.5" customWidth="1"/>
    <col min="44" max="44" width="9" style="134"/>
  </cols>
  <sheetData>
    <row r="1" spans="1:45" ht="17.25" thickBot="1">
      <c r="C1" s="319" t="s">
        <v>15</v>
      </c>
      <c r="D1" s="319"/>
      <c r="AJ1" s="319" t="s">
        <v>16</v>
      </c>
      <c r="AK1" s="319"/>
    </row>
    <row r="2" spans="1:45" ht="20.25" customHeight="1" thickBot="1">
      <c r="A2" s="256"/>
      <c r="B2" s="329" t="s">
        <v>32</v>
      </c>
      <c r="C2" s="330"/>
      <c r="D2" s="330"/>
      <c r="E2" s="330"/>
      <c r="F2" s="331"/>
      <c r="AH2" s="329" t="s">
        <v>32</v>
      </c>
      <c r="AI2" s="330"/>
      <c r="AJ2" s="330"/>
      <c r="AK2" s="330"/>
      <c r="AL2" s="331"/>
      <c r="AM2" s="245"/>
      <c r="AN2" s="53"/>
      <c r="AP2" s="134">
        <v>27</v>
      </c>
    </row>
    <row r="3" spans="1:45" ht="20.25" customHeight="1" thickBot="1">
      <c r="A3" s="256"/>
      <c r="B3" s="332"/>
      <c r="C3" s="333"/>
      <c r="D3" s="333"/>
      <c r="E3" s="333"/>
      <c r="F3" s="334"/>
      <c r="G3" s="94"/>
      <c r="H3" s="95"/>
      <c r="I3" s="96"/>
      <c r="O3" s="368" t="s">
        <v>112</v>
      </c>
      <c r="P3" s="369"/>
      <c r="Q3" s="369"/>
      <c r="R3" s="369"/>
      <c r="S3" s="369"/>
      <c r="T3" s="369"/>
      <c r="U3" s="369"/>
      <c r="V3" s="369"/>
      <c r="W3" s="369"/>
      <c r="X3" s="369"/>
      <c r="Y3" s="370"/>
      <c r="AE3" s="94"/>
      <c r="AF3" s="95"/>
      <c r="AG3" s="96"/>
      <c r="AH3" s="332"/>
      <c r="AI3" s="333"/>
      <c r="AJ3" s="333"/>
      <c r="AK3" s="333"/>
      <c r="AL3" s="334"/>
      <c r="AM3" s="245"/>
      <c r="AN3" s="53"/>
      <c r="AO3" s="137" t="s">
        <v>2</v>
      </c>
      <c r="AP3" s="138" t="s">
        <v>1</v>
      </c>
      <c r="AQ3" s="139" t="s">
        <v>21</v>
      </c>
    </row>
    <row r="4" spans="1:45" ht="20.25" customHeight="1" thickBot="1">
      <c r="G4" s="374"/>
      <c r="H4" s="374"/>
      <c r="I4" s="375"/>
      <c r="O4" s="371"/>
      <c r="P4" s="372"/>
      <c r="Q4" s="372"/>
      <c r="R4" s="372"/>
      <c r="S4" s="372"/>
      <c r="T4" s="372"/>
      <c r="U4" s="372"/>
      <c r="V4" s="372"/>
      <c r="W4" s="372"/>
      <c r="X4" s="372"/>
      <c r="Y4" s="373"/>
      <c r="AE4" s="376"/>
      <c r="AF4" s="244"/>
      <c r="AG4" s="244"/>
      <c r="AO4" s="98">
        <v>7</v>
      </c>
      <c r="AP4" s="135" t="s">
        <v>37</v>
      </c>
      <c r="AQ4" s="50" t="s">
        <v>462</v>
      </c>
      <c r="AR4" s="134">
        <v>1</v>
      </c>
      <c r="AS4" s="53"/>
    </row>
    <row r="5" spans="1:45" ht="20.25" customHeight="1" thickBot="1">
      <c r="G5" s="374"/>
      <c r="H5" s="374"/>
      <c r="I5" s="375"/>
      <c r="J5" s="85"/>
      <c r="K5" s="84"/>
      <c r="L5" s="75"/>
      <c r="R5" s="377" t="s">
        <v>652</v>
      </c>
      <c r="S5" s="377"/>
      <c r="T5" s="377"/>
      <c r="U5" s="377"/>
      <c r="V5" s="377"/>
      <c r="AB5" s="85"/>
      <c r="AC5" s="84"/>
      <c r="AD5" s="84"/>
      <c r="AE5" s="245"/>
      <c r="AF5" s="244"/>
      <c r="AG5" s="244"/>
      <c r="AO5" s="98">
        <v>1</v>
      </c>
      <c r="AP5" s="135" t="s">
        <v>37</v>
      </c>
      <c r="AQ5" s="50" t="s">
        <v>463</v>
      </c>
      <c r="AR5" s="134">
        <v>2</v>
      </c>
      <c r="AS5" s="53"/>
    </row>
    <row r="6" spans="1:45" ht="20.25" customHeight="1" thickBot="1">
      <c r="A6" s="256">
        <v>1</v>
      </c>
      <c r="B6" s="266" t="s">
        <v>104</v>
      </c>
      <c r="C6" s="267"/>
      <c r="D6" s="267" t="s">
        <v>21</v>
      </c>
      <c r="E6" s="267"/>
      <c r="F6" s="268"/>
      <c r="G6" s="171"/>
      <c r="H6" s="172"/>
      <c r="I6" s="172"/>
      <c r="J6" s="173"/>
      <c r="K6" s="174"/>
      <c r="L6" s="175"/>
      <c r="M6" s="174"/>
      <c r="N6" s="174"/>
      <c r="O6" s="174"/>
      <c r="P6" s="174"/>
      <c r="Q6" s="174"/>
      <c r="R6" s="345"/>
      <c r="S6" s="345"/>
      <c r="T6" s="345"/>
      <c r="U6" s="345"/>
      <c r="V6" s="345"/>
      <c r="W6" s="174"/>
      <c r="X6" s="174"/>
      <c r="Y6" s="174"/>
      <c r="Z6" s="174"/>
      <c r="AA6" s="174"/>
      <c r="AB6" s="173"/>
      <c r="AC6" s="174"/>
      <c r="AD6" s="174"/>
      <c r="AE6" s="171"/>
      <c r="AF6" s="172"/>
      <c r="AG6" s="172"/>
      <c r="AH6" s="365" t="s">
        <v>104</v>
      </c>
      <c r="AI6" s="366"/>
      <c r="AJ6" s="366" t="s">
        <v>21</v>
      </c>
      <c r="AK6" s="366"/>
      <c r="AL6" s="367"/>
      <c r="AM6" s="245">
        <f>AM10+1</f>
        <v>27</v>
      </c>
      <c r="AN6" s="53"/>
      <c r="AO6" s="97">
        <v>25</v>
      </c>
      <c r="AP6" s="135" t="s">
        <v>389</v>
      </c>
      <c r="AQ6" s="50" t="s">
        <v>460</v>
      </c>
      <c r="AR6" s="134">
        <v>3</v>
      </c>
      <c r="AS6" s="53"/>
    </row>
    <row r="7" spans="1:45" ht="20.25" customHeight="1" thickBot="1">
      <c r="A7" s="256"/>
      <c r="B7" s="253" t="str">
        <f>VLOOKUP(A6,$AO$3:$AQ$30,2,FALSE)</f>
        <v>성남시</v>
      </c>
      <c r="C7" s="254"/>
      <c r="D7" s="254" t="str">
        <f>VLOOKUP(A6,$AO$3:$AQ$30,3,FALSE)</f>
        <v>이영호</v>
      </c>
      <c r="E7" s="254"/>
      <c r="F7" s="255"/>
      <c r="G7" s="174"/>
      <c r="H7" s="174"/>
      <c r="I7" s="174"/>
      <c r="J7" s="340"/>
      <c r="K7" s="325"/>
      <c r="L7" s="326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3"/>
      <c r="AC7" s="174"/>
      <c r="AD7" s="174"/>
      <c r="AE7" s="174"/>
      <c r="AF7" s="174"/>
      <c r="AG7" s="174"/>
      <c r="AH7" s="253" t="str">
        <f>VLOOKUP(AM6,$AO$3:$AQ$30,2,FALSE)</f>
        <v>김포시</v>
      </c>
      <c r="AI7" s="254"/>
      <c r="AJ7" s="254" t="str">
        <f>VLOOKUP(AM6,$AO$3:$AQ$30,3,FALSE)</f>
        <v>박동국</v>
      </c>
      <c r="AK7" s="254"/>
      <c r="AL7" s="255"/>
      <c r="AM7" s="245"/>
      <c r="AN7" s="53"/>
      <c r="AO7" s="98">
        <v>4</v>
      </c>
      <c r="AP7" s="211" t="s">
        <v>389</v>
      </c>
      <c r="AQ7" s="50" t="s">
        <v>461</v>
      </c>
      <c r="AR7" s="134">
        <v>4</v>
      </c>
      <c r="AS7" s="53"/>
    </row>
    <row r="8" spans="1:45" ht="20.25" customHeight="1" thickBot="1">
      <c r="G8" s="174"/>
      <c r="H8" s="174"/>
      <c r="I8" s="174"/>
      <c r="J8" s="335" t="s">
        <v>568</v>
      </c>
      <c r="K8" s="336"/>
      <c r="L8" s="337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338" t="s">
        <v>567</v>
      </c>
      <c r="AC8" s="336"/>
      <c r="AD8" s="336"/>
      <c r="AE8" s="174"/>
      <c r="AF8" s="174"/>
      <c r="AG8" s="174"/>
      <c r="AO8" s="98">
        <v>27</v>
      </c>
      <c r="AP8" s="135" t="s">
        <v>36</v>
      </c>
      <c r="AQ8" s="50" t="s">
        <v>457</v>
      </c>
      <c r="AR8" s="134">
        <v>5</v>
      </c>
      <c r="AS8" s="53"/>
    </row>
    <row r="9" spans="1:45" ht="20.25" customHeight="1" thickBot="1">
      <c r="G9" s="174"/>
      <c r="H9" s="174"/>
      <c r="I9" s="174"/>
      <c r="J9" s="336"/>
      <c r="K9" s="336"/>
      <c r="L9" s="337"/>
      <c r="M9" s="176"/>
      <c r="N9" s="177"/>
      <c r="O9" s="178"/>
      <c r="P9" s="174"/>
      <c r="Q9" s="174"/>
      <c r="R9" s="174"/>
      <c r="S9" s="174"/>
      <c r="T9" s="174"/>
      <c r="U9" s="174"/>
      <c r="V9" s="174"/>
      <c r="W9" s="174"/>
      <c r="X9" s="174"/>
      <c r="Y9" s="176"/>
      <c r="Z9" s="177"/>
      <c r="AA9" s="177"/>
      <c r="AB9" s="339"/>
      <c r="AC9" s="336"/>
      <c r="AD9" s="336"/>
      <c r="AE9" s="174"/>
      <c r="AF9" s="174"/>
      <c r="AG9" s="174"/>
      <c r="AO9" s="98">
        <v>24</v>
      </c>
      <c r="AP9" s="135" t="s">
        <v>36</v>
      </c>
      <c r="AQ9" s="50" t="s">
        <v>458</v>
      </c>
      <c r="AR9" s="134">
        <v>6</v>
      </c>
      <c r="AS9" s="53"/>
    </row>
    <row r="10" spans="1:45" ht="20.25" customHeight="1" thickBot="1">
      <c r="A10" s="256">
        <v>2</v>
      </c>
      <c r="B10" s="266" t="s">
        <v>104</v>
      </c>
      <c r="C10" s="267"/>
      <c r="D10" s="267" t="s">
        <v>21</v>
      </c>
      <c r="E10" s="267"/>
      <c r="F10" s="268"/>
      <c r="G10" s="174"/>
      <c r="H10" s="174"/>
      <c r="I10" s="174"/>
      <c r="J10" s="174"/>
      <c r="K10" s="174"/>
      <c r="L10" s="174"/>
      <c r="M10" s="173"/>
      <c r="N10" s="174"/>
      <c r="O10" s="175"/>
      <c r="P10" s="174"/>
      <c r="Q10" s="174"/>
      <c r="R10" s="174"/>
      <c r="S10" s="174"/>
      <c r="T10" s="174"/>
      <c r="U10" s="174"/>
      <c r="V10" s="174"/>
      <c r="W10" s="174"/>
      <c r="X10" s="174"/>
      <c r="Y10" s="173"/>
      <c r="Z10" s="174"/>
      <c r="AA10" s="174"/>
      <c r="AB10" s="173"/>
      <c r="AC10" s="174"/>
      <c r="AD10" s="174"/>
      <c r="AE10" s="174"/>
      <c r="AF10" s="174"/>
      <c r="AG10" s="174"/>
      <c r="AH10" s="365" t="s">
        <v>104</v>
      </c>
      <c r="AI10" s="366"/>
      <c r="AJ10" s="366" t="s">
        <v>21</v>
      </c>
      <c r="AK10" s="366"/>
      <c r="AL10" s="367"/>
      <c r="AM10" s="245">
        <f>AM14+1</f>
        <v>26</v>
      </c>
      <c r="AN10" s="53"/>
      <c r="AO10" s="98">
        <v>8</v>
      </c>
      <c r="AP10" s="135" t="s">
        <v>396</v>
      </c>
      <c r="AQ10" s="50" t="s">
        <v>465</v>
      </c>
      <c r="AR10" s="134">
        <v>7</v>
      </c>
      <c r="AS10" s="53"/>
    </row>
    <row r="11" spans="1:45" ht="20.25" customHeight="1" thickBot="1">
      <c r="A11" s="256"/>
      <c r="B11" s="253" t="str">
        <f>VLOOKUP(A10,$AO$3:$AQ$30,2,FALSE)</f>
        <v>용인시</v>
      </c>
      <c r="C11" s="254"/>
      <c r="D11" s="254" t="str">
        <f>VLOOKUP(A10,$AO$3:$AQ$30,3,FALSE)</f>
        <v>조일호</v>
      </c>
      <c r="E11" s="254"/>
      <c r="F11" s="255"/>
      <c r="G11" s="177"/>
      <c r="H11" s="177"/>
      <c r="I11" s="177"/>
      <c r="J11" s="173"/>
      <c r="K11" s="174"/>
      <c r="L11" s="174"/>
      <c r="M11" s="173"/>
      <c r="N11" s="174"/>
      <c r="O11" s="175"/>
      <c r="P11" s="174"/>
      <c r="Q11" s="174"/>
      <c r="R11" s="174"/>
      <c r="S11" s="174"/>
      <c r="T11" s="174"/>
      <c r="U11" s="174"/>
      <c r="V11" s="174"/>
      <c r="W11" s="174"/>
      <c r="X11" s="174"/>
      <c r="Y11" s="173"/>
      <c r="Z11" s="174"/>
      <c r="AA11" s="174"/>
      <c r="AB11" s="173"/>
      <c r="AC11" s="174"/>
      <c r="AD11" s="174"/>
      <c r="AE11" s="176"/>
      <c r="AF11" s="177"/>
      <c r="AG11" s="177"/>
      <c r="AH11" s="253" t="str">
        <f>VLOOKUP(AM10,$AO$3:$AQ$30,2,FALSE)</f>
        <v>수원시</v>
      </c>
      <c r="AI11" s="254"/>
      <c r="AJ11" s="254" t="str">
        <f>VLOOKUP(AM10,$AO$3:$AQ$30,3,FALSE)</f>
        <v>강만선</v>
      </c>
      <c r="AK11" s="254"/>
      <c r="AL11" s="255"/>
      <c r="AM11" s="245"/>
      <c r="AN11" s="53"/>
      <c r="AO11" s="98">
        <v>20</v>
      </c>
      <c r="AP11" s="135" t="s">
        <v>396</v>
      </c>
      <c r="AQ11" s="50" t="s">
        <v>466</v>
      </c>
      <c r="AR11" s="134">
        <v>8</v>
      </c>
      <c r="AS11" s="53"/>
    </row>
    <row r="12" spans="1:45" ht="20.25" customHeight="1" thickBot="1">
      <c r="G12" s="335" t="s">
        <v>554</v>
      </c>
      <c r="H12" s="336"/>
      <c r="I12" s="337"/>
      <c r="J12" s="171"/>
      <c r="K12" s="172"/>
      <c r="L12" s="172"/>
      <c r="M12" s="173"/>
      <c r="N12" s="174"/>
      <c r="O12" s="175"/>
      <c r="P12" s="174"/>
      <c r="Q12" s="174"/>
      <c r="R12" s="174"/>
      <c r="S12" s="174"/>
      <c r="T12" s="174"/>
      <c r="U12" s="174"/>
      <c r="V12" s="174"/>
      <c r="W12" s="174"/>
      <c r="X12" s="174"/>
      <c r="Y12" s="173"/>
      <c r="Z12" s="174"/>
      <c r="AA12" s="174"/>
      <c r="AB12" s="171"/>
      <c r="AC12" s="172"/>
      <c r="AD12" s="172"/>
      <c r="AE12" s="338" t="s">
        <v>563</v>
      </c>
      <c r="AF12" s="336"/>
      <c r="AG12" s="336"/>
      <c r="AH12" s="84"/>
      <c r="AI12" s="84"/>
      <c r="AO12" s="98">
        <v>26</v>
      </c>
      <c r="AP12" s="135" t="s">
        <v>38</v>
      </c>
      <c r="AQ12" s="56" t="s">
        <v>470</v>
      </c>
      <c r="AR12" s="134">
        <v>9</v>
      </c>
      <c r="AS12" s="53"/>
    </row>
    <row r="13" spans="1:45" ht="20.25" customHeight="1" thickBot="1">
      <c r="G13" s="336"/>
      <c r="H13" s="336"/>
      <c r="I13" s="337"/>
      <c r="J13" s="174"/>
      <c r="K13" s="174"/>
      <c r="L13" s="174"/>
      <c r="M13" s="174"/>
      <c r="N13" s="174"/>
      <c r="O13" s="175"/>
      <c r="P13" s="174"/>
      <c r="Q13" s="174"/>
      <c r="R13" s="174"/>
      <c r="S13" s="174"/>
      <c r="T13" s="174"/>
      <c r="U13" s="174"/>
      <c r="V13" s="174"/>
      <c r="W13" s="174"/>
      <c r="X13" s="174"/>
      <c r="Y13" s="173"/>
      <c r="Z13" s="174"/>
      <c r="AA13" s="174"/>
      <c r="AB13" s="174"/>
      <c r="AC13" s="174"/>
      <c r="AD13" s="174"/>
      <c r="AE13" s="339"/>
      <c r="AF13" s="336"/>
      <c r="AG13" s="336"/>
      <c r="AH13" s="87"/>
      <c r="AI13" s="87"/>
      <c r="AO13" s="98">
        <v>23</v>
      </c>
      <c r="AP13" s="135" t="s">
        <v>38</v>
      </c>
      <c r="AQ13" s="56" t="s">
        <v>471</v>
      </c>
      <c r="AR13" s="134">
        <v>10</v>
      </c>
      <c r="AS13" s="53"/>
    </row>
    <row r="14" spans="1:45" ht="20.25" customHeight="1" thickBot="1">
      <c r="A14" s="256">
        <v>3</v>
      </c>
      <c r="B14" s="342" t="s">
        <v>104</v>
      </c>
      <c r="C14" s="364"/>
      <c r="D14" s="267" t="s">
        <v>21</v>
      </c>
      <c r="E14" s="267"/>
      <c r="F14" s="268"/>
      <c r="G14" s="171"/>
      <c r="H14" s="172"/>
      <c r="I14" s="179"/>
      <c r="J14" s="174"/>
      <c r="K14" s="174"/>
      <c r="L14" s="174"/>
      <c r="M14" s="174"/>
      <c r="N14" s="174"/>
      <c r="O14" s="175"/>
      <c r="P14" s="174"/>
      <c r="Q14" s="174"/>
      <c r="R14" s="174"/>
      <c r="S14" s="174"/>
      <c r="T14" s="174"/>
      <c r="U14" s="174"/>
      <c r="V14" s="174"/>
      <c r="W14" s="174"/>
      <c r="X14" s="174"/>
      <c r="Y14" s="173"/>
      <c r="Z14" s="174"/>
      <c r="AA14" s="174"/>
      <c r="AB14" s="174"/>
      <c r="AC14" s="174"/>
      <c r="AD14" s="174"/>
      <c r="AE14" s="171"/>
      <c r="AF14" s="172"/>
      <c r="AG14" s="172"/>
      <c r="AH14" s="365" t="s">
        <v>104</v>
      </c>
      <c r="AI14" s="366"/>
      <c r="AJ14" s="366" t="s">
        <v>21</v>
      </c>
      <c r="AK14" s="366"/>
      <c r="AL14" s="367"/>
      <c r="AM14" s="245">
        <f>AM18+1</f>
        <v>25</v>
      </c>
      <c r="AN14" s="53"/>
      <c r="AO14" s="98">
        <v>3</v>
      </c>
      <c r="AP14" s="135" t="s">
        <v>106</v>
      </c>
      <c r="AQ14" s="50" t="s">
        <v>455</v>
      </c>
      <c r="AR14" s="134">
        <v>11</v>
      </c>
      <c r="AS14" s="53"/>
    </row>
    <row r="15" spans="1:45" ht="20.25" customHeight="1" thickBot="1">
      <c r="A15" s="256"/>
      <c r="B15" s="253" t="str">
        <f>VLOOKUP(A14,$AO$3:$AQ$30,2,FALSE)</f>
        <v>양주시</v>
      </c>
      <c r="C15" s="254"/>
      <c r="D15" s="254" t="str">
        <f>VLOOKUP(A14,$AO$3:$AQ$30,3,FALSE)</f>
        <v>이희남</v>
      </c>
      <c r="E15" s="254"/>
      <c r="F15" s="255"/>
      <c r="G15" s="174"/>
      <c r="H15" s="174"/>
      <c r="I15" s="174"/>
      <c r="J15" s="174"/>
      <c r="K15" s="174"/>
      <c r="L15" s="174"/>
      <c r="M15" s="340"/>
      <c r="N15" s="325"/>
      <c r="O15" s="326"/>
      <c r="P15" s="174"/>
      <c r="Q15" s="174"/>
      <c r="R15" s="174"/>
      <c r="S15" s="174"/>
      <c r="T15" s="174"/>
      <c r="U15" s="174"/>
      <c r="V15" s="174"/>
      <c r="W15" s="174"/>
      <c r="X15" s="174"/>
      <c r="Y15" s="341"/>
      <c r="Z15" s="325"/>
      <c r="AA15" s="325"/>
      <c r="AB15" s="174"/>
      <c r="AC15" s="174"/>
      <c r="AD15" s="174"/>
      <c r="AE15" s="174"/>
      <c r="AF15" s="174"/>
      <c r="AG15" s="174"/>
      <c r="AH15" s="253" t="str">
        <f>VLOOKUP(AM14,$AO$3:$AQ$30,2,FALSE)</f>
        <v>고양시</v>
      </c>
      <c r="AI15" s="254"/>
      <c r="AJ15" s="254" t="str">
        <f>VLOOKUP(AM14,$AO$3:$AQ$30,3,FALSE)</f>
        <v>임창수</v>
      </c>
      <c r="AK15" s="254"/>
      <c r="AL15" s="255"/>
      <c r="AM15" s="245"/>
      <c r="AN15" s="53"/>
      <c r="AO15" s="98">
        <v>15</v>
      </c>
      <c r="AP15" s="135" t="s">
        <v>106</v>
      </c>
      <c r="AQ15" s="50" t="s">
        <v>456</v>
      </c>
      <c r="AR15" s="134">
        <v>12</v>
      </c>
      <c r="AS15" s="53"/>
    </row>
    <row r="16" spans="1:45" ht="20.25" customHeight="1" thickBot="1">
      <c r="G16" s="174"/>
      <c r="H16" s="174"/>
      <c r="I16" s="174"/>
      <c r="J16" s="174"/>
      <c r="K16" s="174"/>
      <c r="L16" s="174"/>
      <c r="M16" s="335" t="s">
        <v>572</v>
      </c>
      <c r="N16" s="336"/>
      <c r="O16" s="337"/>
      <c r="P16" s="174"/>
      <c r="Q16" s="174"/>
      <c r="R16" s="174"/>
      <c r="S16" s="174"/>
      <c r="T16" s="174"/>
      <c r="U16" s="174"/>
      <c r="V16" s="174"/>
      <c r="W16" s="174"/>
      <c r="X16" s="174"/>
      <c r="Y16" s="338" t="s">
        <v>575</v>
      </c>
      <c r="Z16" s="336"/>
      <c r="AA16" s="336"/>
      <c r="AB16" s="174"/>
      <c r="AC16" s="174"/>
      <c r="AD16" s="174"/>
      <c r="AE16" s="174"/>
      <c r="AF16" s="174"/>
      <c r="AG16" s="174"/>
      <c r="AO16" s="98">
        <v>11</v>
      </c>
      <c r="AP16" s="135" t="s">
        <v>394</v>
      </c>
      <c r="AQ16" s="50" t="s">
        <v>464</v>
      </c>
      <c r="AR16" s="134">
        <v>13</v>
      </c>
      <c r="AS16" s="53"/>
    </row>
    <row r="17" spans="1:45" ht="20.25" customHeight="1" thickBot="1">
      <c r="G17" s="174"/>
      <c r="H17" s="174"/>
      <c r="I17" s="174"/>
      <c r="J17" s="174"/>
      <c r="K17" s="174"/>
      <c r="L17" s="174"/>
      <c r="M17" s="336"/>
      <c r="N17" s="336"/>
      <c r="O17" s="337"/>
      <c r="P17" s="176"/>
      <c r="Q17" s="178"/>
      <c r="R17" s="174"/>
      <c r="S17" s="174"/>
      <c r="T17" s="174"/>
      <c r="U17" s="174"/>
      <c r="V17" s="174"/>
      <c r="W17" s="176"/>
      <c r="X17" s="177"/>
      <c r="Y17" s="339"/>
      <c r="Z17" s="336"/>
      <c r="AA17" s="336"/>
      <c r="AB17" s="174"/>
      <c r="AC17" s="174"/>
      <c r="AD17" s="174"/>
      <c r="AE17" s="174"/>
      <c r="AF17" s="174"/>
      <c r="AG17" s="174"/>
      <c r="AO17" s="98">
        <v>16</v>
      </c>
      <c r="AP17" s="211" t="s">
        <v>394</v>
      </c>
      <c r="AQ17" s="56" t="s">
        <v>472</v>
      </c>
      <c r="AR17" s="134">
        <v>14</v>
      </c>
      <c r="AS17" s="53"/>
    </row>
    <row r="18" spans="1:45" ht="20.25" customHeight="1" thickBot="1">
      <c r="A18" s="256">
        <v>4</v>
      </c>
      <c r="B18" s="342" t="s">
        <v>104</v>
      </c>
      <c r="C18" s="364"/>
      <c r="D18" s="267" t="s">
        <v>21</v>
      </c>
      <c r="E18" s="267"/>
      <c r="F18" s="268"/>
      <c r="G18" s="174"/>
      <c r="H18" s="174"/>
      <c r="I18" s="174" t="s">
        <v>43</v>
      </c>
      <c r="J18" s="174"/>
      <c r="K18" s="174"/>
      <c r="L18" s="174"/>
      <c r="M18" s="174"/>
      <c r="N18" s="174"/>
      <c r="O18" s="174"/>
      <c r="P18" s="173"/>
      <c r="Q18" s="175"/>
      <c r="R18" s="174"/>
      <c r="S18" s="174"/>
      <c r="T18" s="174"/>
      <c r="U18" s="174"/>
      <c r="V18" s="174"/>
      <c r="W18" s="173"/>
      <c r="X18" s="175"/>
      <c r="Y18" s="174"/>
      <c r="Z18" s="174"/>
      <c r="AA18" s="174"/>
      <c r="AB18" s="174"/>
      <c r="AC18" s="174"/>
      <c r="AD18" s="174"/>
      <c r="AE18" s="174"/>
      <c r="AF18" s="174"/>
      <c r="AG18" s="174"/>
      <c r="AH18" s="266" t="s">
        <v>104</v>
      </c>
      <c r="AI18" s="267"/>
      <c r="AJ18" s="267" t="s">
        <v>21</v>
      </c>
      <c r="AK18" s="267"/>
      <c r="AL18" s="268"/>
      <c r="AM18" s="245">
        <f>AM22+1</f>
        <v>24</v>
      </c>
      <c r="AN18" s="53"/>
      <c r="AO18" s="98">
        <v>2</v>
      </c>
      <c r="AP18" s="135" t="s">
        <v>41</v>
      </c>
      <c r="AQ18" s="50" t="s">
        <v>452</v>
      </c>
      <c r="AR18" s="134">
        <v>15</v>
      </c>
      <c r="AS18" s="53"/>
    </row>
    <row r="19" spans="1:45" ht="20.25" customHeight="1" thickBot="1">
      <c r="A19" s="256"/>
      <c r="B19" s="253" t="str">
        <f>VLOOKUP(A18,$AO$3:$AQ$30,2,FALSE)</f>
        <v>고양시</v>
      </c>
      <c r="C19" s="254"/>
      <c r="D19" s="254" t="str">
        <f>VLOOKUP(A18,$AO$3:$AQ$30,3,FALSE)</f>
        <v>박종휘</v>
      </c>
      <c r="E19" s="254"/>
      <c r="F19" s="255"/>
      <c r="G19" s="180"/>
      <c r="H19" s="181"/>
      <c r="I19" s="182"/>
      <c r="J19" s="174"/>
      <c r="K19" s="174"/>
      <c r="L19" s="174"/>
      <c r="M19" s="174"/>
      <c r="N19" s="174"/>
      <c r="O19" s="174"/>
      <c r="P19" s="173"/>
      <c r="Q19" s="175"/>
      <c r="R19" s="174"/>
      <c r="S19" s="174"/>
      <c r="T19" s="174"/>
      <c r="U19" s="174"/>
      <c r="V19" s="174"/>
      <c r="W19" s="173"/>
      <c r="X19" s="175"/>
      <c r="Y19" s="174"/>
      <c r="Z19" s="174"/>
      <c r="AA19" s="174"/>
      <c r="AB19" s="174"/>
      <c r="AC19" s="174"/>
      <c r="AD19" s="174"/>
      <c r="AE19" s="180"/>
      <c r="AF19" s="181"/>
      <c r="AG19" s="182"/>
      <c r="AH19" s="253" t="str">
        <f>VLOOKUP(AM18,$AO$3:$AQ$30,2,FALSE)</f>
        <v>김포시</v>
      </c>
      <c r="AI19" s="254"/>
      <c r="AJ19" s="254" t="str">
        <f>VLOOKUP(AM18,$AO$3:$AQ$30,3,FALSE)</f>
        <v>김정섭</v>
      </c>
      <c r="AK19" s="254"/>
      <c r="AL19" s="255"/>
      <c r="AM19" s="245"/>
      <c r="AN19" s="53"/>
      <c r="AO19" s="98">
        <v>19</v>
      </c>
      <c r="AP19" s="135" t="s">
        <v>41</v>
      </c>
      <c r="AQ19" s="50" t="s">
        <v>453</v>
      </c>
      <c r="AR19" s="134">
        <v>16</v>
      </c>
      <c r="AS19" s="53"/>
    </row>
    <row r="20" spans="1:45" ht="20.25" customHeight="1" thickBot="1">
      <c r="G20" s="335" t="s">
        <v>555</v>
      </c>
      <c r="H20" s="336"/>
      <c r="I20" s="337"/>
      <c r="J20" s="174"/>
      <c r="K20" s="174"/>
      <c r="L20" s="174"/>
      <c r="M20" s="174"/>
      <c r="N20" s="174"/>
      <c r="O20" s="174"/>
      <c r="P20" s="173"/>
      <c r="Q20" s="175"/>
      <c r="R20" s="174"/>
      <c r="S20" s="174"/>
      <c r="T20" s="174"/>
      <c r="U20" s="174"/>
      <c r="V20" s="174"/>
      <c r="W20" s="173"/>
      <c r="X20" s="175"/>
      <c r="Y20" s="174"/>
      <c r="Z20" s="174"/>
      <c r="AA20" s="174"/>
      <c r="AB20" s="174"/>
      <c r="AC20" s="174"/>
      <c r="AD20" s="174"/>
      <c r="AE20" s="338" t="s">
        <v>562</v>
      </c>
      <c r="AF20" s="336"/>
      <c r="AG20" s="336"/>
      <c r="AH20" s="84"/>
      <c r="AI20" s="84"/>
      <c r="AO20" s="98">
        <v>21</v>
      </c>
      <c r="AP20" s="135" t="s">
        <v>45</v>
      </c>
      <c r="AQ20" s="50" t="s">
        <v>444</v>
      </c>
      <c r="AR20" s="134">
        <v>17</v>
      </c>
      <c r="AS20" s="53"/>
    </row>
    <row r="21" spans="1:45" ht="20.25" customHeight="1" thickBot="1">
      <c r="G21" s="336"/>
      <c r="H21" s="336"/>
      <c r="I21" s="337"/>
      <c r="J21" s="176"/>
      <c r="K21" s="177"/>
      <c r="L21" s="177"/>
      <c r="M21" s="173"/>
      <c r="N21" s="174"/>
      <c r="O21" s="174"/>
      <c r="P21" s="173"/>
      <c r="Q21" s="175"/>
      <c r="R21" s="174"/>
      <c r="S21" s="174"/>
      <c r="T21" s="174"/>
      <c r="U21" s="174"/>
      <c r="V21" s="174"/>
      <c r="W21" s="173"/>
      <c r="X21" s="175"/>
      <c r="Y21" s="174"/>
      <c r="Z21" s="174"/>
      <c r="AA21" s="174"/>
      <c r="AB21" s="176"/>
      <c r="AC21" s="177"/>
      <c r="AD21" s="177"/>
      <c r="AE21" s="339"/>
      <c r="AF21" s="336"/>
      <c r="AG21" s="336"/>
      <c r="AH21" s="87"/>
      <c r="AI21" s="87"/>
      <c r="AO21" s="98">
        <v>10</v>
      </c>
      <c r="AP21" s="82" t="s">
        <v>45</v>
      </c>
      <c r="AQ21" s="50" t="s">
        <v>447</v>
      </c>
      <c r="AR21" s="134">
        <v>18</v>
      </c>
      <c r="AS21" s="53"/>
    </row>
    <row r="22" spans="1:45" ht="20.25" customHeight="1" thickBot="1">
      <c r="A22" s="256">
        <v>5</v>
      </c>
      <c r="B22" s="266" t="s">
        <v>104</v>
      </c>
      <c r="C22" s="267"/>
      <c r="D22" s="267" t="s">
        <v>21</v>
      </c>
      <c r="E22" s="267"/>
      <c r="F22" s="268"/>
      <c r="G22" s="171"/>
      <c r="H22" s="172"/>
      <c r="I22" s="172"/>
      <c r="J22" s="173"/>
      <c r="K22" s="174"/>
      <c r="L22" s="174"/>
      <c r="M22" s="173"/>
      <c r="N22" s="174"/>
      <c r="O22" s="174"/>
      <c r="P22" s="173"/>
      <c r="Q22" s="175"/>
      <c r="R22" s="174"/>
      <c r="S22" s="174"/>
      <c r="T22" s="174"/>
      <c r="U22" s="174"/>
      <c r="V22" s="174"/>
      <c r="W22" s="173"/>
      <c r="X22" s="175"/>
      <c r="Y22" s="174"/>
      <c r="Z22" s="174"/>
      <c r="AA22" s="174"/>
      <c r="AB22" s="173"/>
      <c r="AC22" s="174"/>
      <c r="AD22" s="174"/>
      <c r="AE22" s="171"/>
      <c r="AF22" s="172"/>
      <c r="AG22" s="172"/>
      <c r="AH22" s="266" t="s">
        <v>104</v>
      </c>
      <c r="AI22" s="267"/>
      <c r="AJ22" s="267" t="s">
        <v>21</v>
      </c>
      <c r="AK22" s="267"/>
      <c r="AL22" s="268"/>
      <c r="AM22" s="245">
        <f>AM26+1</f>
        <v>23</v>
      </c>
      <c r="AN22" s="53"/>
      <c r="AO22" s="98">
        <v>5</v>
      </c>
      <c r="AP22" s="82" t="s">
        <v>404</v>
      </c>
      <c r="AQ22" s="50" t="s">
        <v>468</v>
      </c>
      <c r="AR22" s="134">
        <v>19</v>
      </c>
      <c r="AS22" s="53"/>
    </row>
    <row r="23" spans="1:45" ht="20.25" customHeight="1" thickBot="1">
      <c r="A23" s="256"/>
      <c r="B23" s="253" t="str">
        <f>VLOOKUP(A22,$AO$3:$AQ$30,2,FALSE)</f>
        <v>파주시</v>
      </c>
      <c r="C23" s="254"/>
      <c r="D23" s="254" t="str">
        <f>VLOOKUP(A22,$AO$3:$AQ$30,3,FALSE)</f>
        <v>황광석</v>
      </c>
      <c r="E23" s="254"/>
      <c r="F23" s="255"/>
      <c r="G23" s="174"/>
      <c r="H23" s="174"/>
      <c r="I23" s="174"/>
      <c r="J23" s="340"/>
      <c r="K23" s="325"/>
      <c r="L23" s="326"/>
      <c r="M23" s="173"/>
      <c r="N23" s="174"/>
      <c r="O23" s="174"/>
      <c r="P23" s="173"/>
      <c r="Q23" s="175"/>
      <c r="R23" s="344" t="s">
        <v>578</v>
      </c>
      <c r="S23" s="345"/>
      <c r="T23" s="345"/>
      <c r="U23" s="345"/>
      <c r="V23" s="346"/>
      <c r="W23" s="173"/>
      <c r="X23" s="175"/>
      <c r="Y23" s="174"/>
      <c r="Z23" s="174"/>
      <c r="AA23" s="174"/>
      <c r="AB23" s="173"/>
      <c r="AC23" s="174"/>
      <c r="AD23" s="174"/>
      <c r="AE23" s="174"/>
      <c r="AF23" s="174"/>
      <c r="AG23" s="174"/>
      <c r="AH23" s="253" t="str">
        <f>VLOOKUP(AM22,$AO$3:$AQ$30,2,FALSE)</f>
        <v>수원시</v>
      </c>
      <c r="AI23" s="254"/>
      <c r="AJ23" s="254" t="str">
        <f>VLOOKUP(AM22,$AO$3:$AQ$30,3,FALSE)</f>
        <v>송남호</v>
      </c>
      <c r="AK23" s="254"/>
      <c r="AL23" s="255"/>
      <c r="AM23" s="245"/>
      <c r="AN23" s="53"/>
      <c r="AO23" s="98">
        <v>9</v>
      </c>
      <c r="AP23" s="133" t="s">
        <v>404</v>
      </c>
      <c r="AQ23" s="105" t="s">
        <v>469</v>
      </c>
      <c r="AR23" s="134">
        <v>20</v>
      </c>
      <c r="AS23" s="53"/>
    </row>
    <row r="24" spans="1:45" ht="20.25" customHeight="1" thickBot="1">
      <c r="G24" s="174"/>
      <c r="H24" s="174"/>
      <c r="I24" s="174"/>
      <c r="J24" s="335" t="s">
        <v>569</v>
      </c>
      <c r="K24" s="336"/>
      <c r="L24" s="337"/>
      <c r="M24" s="171"/>
      <c r="N24" s="172"/>
      <c r="O24" s="174"/>
      <c r="P24" s="173"/>
      <c r="Q24" s="175"/>
      <c r="R24" s="344"/>
      <c r="S24" s="345"/>
      <c r="T24" s="345"/>
      <c r="U24" s="345"/>
      <c r="V24" s="346"/>
      <c r="W24" s="173"/>
      <c r="X24" s="175"/>
      <c r="Y24" s="172"/>
      <c r="Z24" s="172"/>
      <c r="AA24" s="172"/>
      <c r="AB24" s="338" t="s">
        <v>566</v>
      </c>
      <c r="AC24" s="336"/>
      <c r="AD24" s="336"/>
      <c r="AE24" s="174"/>
      <c r="AF24" s="174"/>
      <c r="AG24" s="174"/>
      <c r="AO24" s="98">
        <v>13</v>
      </c>
      <c r="AP24" s="211" t="s">
        <v>111</v>
      </c>
      <c r="AQ24" s="50" t="s">
        <v>450</v>
      </c>
      <c r="AR24" s="134">
        <v>21</v>
      </c>
      <c r="AS24" s="53"/>
    </row>
    <row r="25" spans="1:45" ht="20.25" customHeight="1" thickBot="1">
      <c r="G25" s="174"/>
      <c r="H25" s="174"/>
      <c r="I25" s="174"/>
      <c r="J25" s="336"/>
      <c r="K25" s="336"/>
      <c r="L25" s="337"/>
      <c r="M25" s="174"/>
      <c r="N25" s="174"/>
      <c r="O25" s="177"/>
      <c r="P25" s="174"/>
      <c r="Q25" s="175"/>
      <c r="R25" s="174"/>
      <c r="S25" s="174"/>
      <c r="T25" s="174"/>
      <c r="U25" s="174"/>
      <c r="V25" s="174"/>
      <c r="W25" s="173"/>
      <c r="X25" s="174"/>
      <c r="Y25" s="174"/>
      <c r="Z25" s="174"/>
      <c r="AA25" s="174"/>
      <c r="AB25" s="339"/>
      <c r="AC25" s="336"/>
      <c r="AD25" s="336"/>
      <c r="AE25" s="174"/>
      <c r="AF25" s="174"/>
      <c r="AG25" s="174"/>
      <c r="AO25" s="98">
        <v>6</v>
      </c>
      <c r="AP25" s="211" t="s">
        <v>111</v>
      </c>
      <c r="AQ25" s="50" t="s">
        <v>451</v>
      </c>
      <c r="AR25" s="134">
        <v>22</v>
      </c>
      <c r="AS25" s="53"/>
    </row>
    <row r="26" spans="1:45" ht="20.25" customHeight="1" thickBot="1">
      <c r="A26" s="256">
        <v>6</v>
      </c>
      <c r="B26" s="342" t="s">
        <v>104</v>
      </c>
      <c r="C26" s="356"/>
      <c r="D26" s="267" t="s">
        <v>21</v>
      </c>
      <c r="E26" s="267"/>
      <c r="F26" s="268"/>
      <c r="G26" s="174"/>
      <c r="H26" s="174"/>
      <c r="I26" s="174"/>
      <c r="J26" s="174"/>
      <c r="K26" s="174"/>
      <c r="L26" s="175"/>
      <c r="M26" s="174"/>
      <c r="N26" s="174"/>
      <c r="O26" s="174"/>
      <c r="P26" s="174"/>
      <c r="Q26" s="175"/>
      <c r="R26" s="174"/>
      <c r="S26" s="357" t="s">
        <v>580</v>
      </c>
      <c r="T26" s="358"/>
      <c r="U26" s="359"/>
      <c r="V26" s="183"/>
      <c r="W26" s="173"/>
      <c r="X26" s="174"/>
      <c r="Y26" s="174"/>
      <c r="Z26" s="174"/>
      <c r="AA26" s="174"/>
      <c r="AB26" s="173"/>
      <c r="AC26" s="174"/>
      <c r="AD26" s="174"/>
      <c r="AE26" s="174"/>
      <c r="AF26" s="174"/>
      <c r="AG26" s="174"/>
      <c r="AH26" s="266" t="s">
        <v>104</v>
      </c>
      <c r="AI26" s="267"/>
      <c r="AJ26" s="267" t="s">
        <v>21</v>
      </c>
      <c r="AK26" s="267"/>
      <c r="AL26" s="268"/>
      <c r="AM26" s="245">
        <f>AM30+1</f>
        <v>22</v>
      </c>
      <c r="AN26" s="53"/>
      <c r="AO26" s="97">
        <v>22</v>
      </c>
      <c r="AP26" s="210" t="s">
        <v>386</v>
      </c>
      <c r="AQ26" s="212" t="s">
        <v>459</v>
      </c>
      <c r="AR26" s="134">
        <v>23</v>
      </c>
      <c r="AS26" s="53"/>
    </row>
    <row r="27" spans="1:45" ht="20.25" customHeight="1" thickBot="1">
      <c r="A27" s="256"/>
      <c r="B27" s="253" t="str">
        <f>VLOOKUP(A26,$AO$3:$AQ$30,2,FALSE)</f>
        <v>화성시</v>
      </c>
      <c r="C27" s="254"/>
      <c r="D27" s="254" t="str">
        <f>VLOOKUP(A26,$AO$3:$AQ$30,3,FALSE)</f>
        <v>문행남</v>
      </c>
      <c r="E27" s="254"/>
      <c r="F27" s="255"/>
      <c r="G27" s="176"/>
      <c r="H27" s="177"/>
      <c r="I27" s="177"/>
      <c r="J27" s="173"/>
      <c r="K27" s="174"/>
      <c r="L27" s="175"/>
      <c r="M27" s="174"/>
      <c r="N27" s="174"/>
      <c r="O27" s="174"/>
      <c r="P27" s="174"/>
      <c r="Q27" s="175"/>
      <c r="R27" s="184"/>
      <c r="S27" s="338"/>
      <c r="T27" s="335"/>
      <c r="U27" s="360"/>
      <c r="V27" s="183"/>
      <c r="W27" s="173"/>
      <c r="X27" s="174"/>
      <c r="Y27" s="174"/>
      <c r="Z27" s="174"/>
      <c r="AA27" s="174"/>
      <c r="AB27" s="173"/>
      <c r="AC27" s="174"/>
      <c r="AD27" s="174"/>
      <c r="AE27" s="176"/>
      <c r="AF27" s="177"/>
      <c r="AG27" s="177"/>
      <c r="AH27" s="253" t="str">
        <f>VLOOKUP(AM26,$AO$3:$AQ$30,2,FALSE)</f>
        <v>군포시</v>
      </c>
      <c r="AI27" s="254"/>
      <c r="AJ27" s="254" t="str">
        <f>VLOOKUP(AM26,$AO$3:$AQ$30,3,FALSE)</f>
        <v>석을용</v>
      </c>
      <c r="AK27" s="254"/>
      <c r="AL27" s="255"/>
      <c r="AM27" s="245"/>
      <c r="AN27" s="53"/>
      <c r="AO27" s="98">
        <v>14</v>
      </c>
      <c r="AP27" s="211" t="s">
        <v>367</v>
      </c>
      <c r="AQ27" s="50" t="s">
        <v>449</v>
      </c>
      <c r="AR27" s="134">
        <v>24</v>
      </c>
      <c r="AS27" s="53"/>
    </row>
    <row r="28" spans="1:45" ht="20.25" customHeight="1" thickBot="1">
      <c r="G28" s="324"/>
      <c r="H28" s="325"/>
      <c r="I28" s="326"/>
      <c r="J28" s="171"/>
      <c r="K28" s="172"/>
      <c r="L28" s="179"/>
      <c r="M28" s="174"/>
      <c r="N28" s="174"/>
      <c r="O28" s="174"/>
      <c r="P28" s="174"/>
      <c r="Q28" s="175"/>
      <c r="R28" s="184"/>
      <c r="S28" s="361"/>
      <c r="T28" s="362"/>
      <c r="U28" s="363"/>
      <c r="V28" s="183"/>
      <c r="W28" s="173"/>
      <c r="X28" s="174"/>
      <c r="Y28" s="174"/>
      <c r="Z28" s="174"/>
      <c r="AA28" s="174"/>
      <c r="AB28" s="171"/>
      <c r="AC28" s="172"/>
      <c r="AD28" s="172"/>
      <c r="AE28" s="338" t="s">
        <v>561</v>
      </c>
      <c r="AF28" s="336"/>
      <c r="AG28" s="336"/>
      <c r="AH28" s="84"/>
      <c r="AI28" s="84"/>
      <c r="AO28" s="98">
        <v>17</v>
      </c>
      <c r="AP28" s="135" t="s">
        <v>40</v>
      </c>
      <c r="AQ28" s="50" t="s">
        <v>454</v>
      </c>
      <c r="AR28" s="134">
        <v>25</v>
      </c>
    </row>
    <row r="29" spans="1:45" ht="20.25" customHeight="1" thickBot="1">
      <c r="G29" s="325"/>
      <c r="H29" s="325"/>
      <c r="I29" s="326"/>
      <c r="J29" s="174"/>
      <c r="K29" s="174"/>
      <c r="L29" s="174"/>
      <c r="M29" s="174"/>
      <c r="N29" s="174"/>
      <c r="O29" s="174"/>
      <c r="P29" s="174"/>
      <c r="Q29" s="175"/>
      <c r="R29" s="184"/>
      <c r="S29" s="185"/>
      <c r="T29" s="185"/>
      <c r="U29" s="185"/>
      <c r="V29" s="183"/>
      <c r="W29" s="173"/>
      <c r="X29" s="174"/>
      <c r="Y29" s="174"/>
      <c r="Z29" s="174"/>
      <c r="AA29" s="174"/>
      <c r="AB29" s="174"/>
      <c r="AC29" s="174"/>
      <c r="AD29" s="174"/>
      <c r="AE29" s="339"/>
      <c r="AF29" s="336"/>
      <c r="AG29" s="336"/>
      <c r="AH29" s="87"/>
      <c r="AI29" s="87"/>
      <c r="AO29" s="98">
        <v>12</v>
      </c>
      <c r="AP29" s="135" t="s">
        <v>365</v>
      </c>
      <c r="AQ29" s="50" t="s">
        <v>448</v>
      </c>
      <c r="AR29" s="134">
        <v>26</v>
      </c>
    </row>
    <row r="30" spans="1:45" ht="20.25" customHeight="1" thickBot="1">
      <c r="A30" s="256"/>
      <c r="B30" s="329" t="s">
        <v>32</v>
      </c>
      <c r="C30" s="330"/>
      <c r="D30" s="330"/>
      <c r="E30" s="330"/>
      <c r="F30" s="331"/>
      <c r="G30" s="171"/>
      <c r="H30" s="172"/>
      <c r="I30" s="179"/>
      <c r="J30" s="174"/>
      <c r="K30" s="174"/>
      <c r="L30" s="174"/>
      <c r="M30" s="174"/>
      <c r="N30" s="174"/>
      <c r="O30" s="174"/>
      <c r="P30" s="174"/>
      <c r="Q30" s="175"/>
      <c r="R30" s="174"/>
      <c r="S30" s="174"/>
      <c r="T30" s="174"/>
      <c r="U30" s="174"/>
      <c r="V30" s="174"/>
      <c r="W30" s="173"/>
      <c r="X30" s="174"/>
      <c r="Y30" s="174"/>
      <c r="Z30" s="174"/>
      <c r="AA30" s="174"/>
      <c r="AB30" s="174"/>
      <c r="AC30" s="174"/>
      <c r="AD30" s="174"/>
      <c r="AE30" s="171"/>
      <c r="AF30" s="172"/>
      <c r="AG30" s="172"/>
      <c r="AH30" s="266" t="s">
        <v>104</v>
      </c>
      <c r="AI30" s="267"/>
      <c r="AJ30" s="267" t="s">
        <v>21</v>
      </c>
      <c r="AK30" s="267"/>
      <c r="AL30" s="268"/>
      <c r="AM30" s="313">
        <f>AM34+1</f>
        <v>21</v>
      </c>
      <c r="AN30" s="53"/>
      <c r="AO30" s="98">
        <v>18</v>
      </c>
      <c r="AP30" s="211" t="s">
        <v>109</v>
      </c>
      <c r="AQ30" s="50" t="s">
        <v>467</v>
      </c>
      <c r="AR30" s="134">
        <v>27</v>
      </c>
    </row>
    <row r="31" spans="1:45" ht="20.25" customHeight="1" thickBot="1">
      <c r="A31" s="256"/>
      <c r="B31" s="332"/>
      <c r="C31" s="333"/>
      <c r="D31" s="333"/>
      <c r="E31" s="333"/>
      <c r="F31" s="334"/>
      <c r="G31" s="174"/>
      <c r="H31" s="174"/>
      <c r="I31" s="174"/>
      <c r="J31" s="174"/>
      <c r="K31" s="174"/>
      <c r="L31" s="174"/>
      <c r="M31" s="174"/>
      <c r="N31" s="174"/>
      <c r="O31" s="340"/>
      <c r="P31" s="325"/>
      <c r="Q31" s="326"/>
      <c r="R31" s="174"/>
      <c r="S31" s="174"/>
      <c r="T31" s="174"/>
      <c r="U31" s="174"/>
      <c r="V31" s="174"/>
      <c r="W31" s="341"/>
      <c r="X31" s="325"/>
      <c r="Y31" s="325"/>
      <c r="Z31" s="174"/>
      <c r="AA31" s="174"/>
      <c r="AB31" s="174"/>
      <c r="AC31" s="174"/>
      <c r="AD31" s="174"/>
      <c r="AE31" s="174"/>
      <c r="AF31" s="174"/>
      <c r="AG31" s="174"/>
      <c r="AH31" s="253" t="str">
        <f>VLOOKUP(AM30,$AO$3:$AQ$30,2,FALSE)</f>
        <v>이천시</v>
      </c>
      <c r="AI31" s="254"/>
      <c r="AJ31" s="254" t="str">
        <f>VLOOKUP(AM30,$AO$3:$AQ$30,3,FALSE)</f>
        <v>임인재</v>
      </c>
      <c r="AK31" s="254"/>
      <c r="AL31" s="255"/>
      <c r="AM31" s="313"/>
      <c r="AN31" s="53"/>
    </row>
    <row r="32" spans="1:45" ht="20.25" customHeight="1" thickBot="1">
      <c r="G32" s="174"/>
      <c r="H32" s="174"/>
      <c r="I32" s="174"/>
      <c r="J32" s="174"/>
      <c r="K32" s="174"/>
      <c r="L32" s="174"/>
      <c r="M32" s="174"/>
      <c r="N32" s="174"/>
      <c r="O32" s="335" t="s">
        <v>576</v>
      </c>
      <c r="P32" s="336"/>
      <c r="Q32" s="337"/>
      <c r="R32" s="174"/>
      <c r="S32" s="174"/>
      <c r="T32" s="174"/>
      <c r="U32" s="174"/>
      <c r="V32" s="174"/>
      <c r="W32" s="338" t="s">
        <v>577</v>
      </c>
      <c r="X32" s="336"/>
      <c r="Y32" s="336"/>
      <c r="Z32" s="174"/>
      <c r="AA32" s="174"/>
      <c r="AB32" s="174"/>
      <c r="AC32" s="174"/>
      <c r="AD32" s="174"/>
      <c r="AE32" s="174"/>
      <c r="AF32" s="174"/>
      <c r="AG32" s="174"/>
    </row>
    <row r="33" spans="1:40" ht="20.25" customHeight="1" thickBot="1">
      <c r="G33" s="174"/>
      <c r="H33" s="174"/>
      <c r="I33" s="174"/>
      <c r="J33" s="174"/>
      <c r="K33" s="174"/>
      <c r="L33" s="174"/>
      <c r="M33" s="174"/>
      <c r="N33" s="174"/>
      <c r="O33" s="336"/>
      <c r="P33" s="336"/>
      <c r="Q33" s="337"/>
      <c r="R33" s="176"/>
      <c r="S33" s="177"/>
      <c r="T33" s="177"/>
      <c r="U33" s="177"/>
      <c r="V33" s="178"/>
      <c r="W33" s="339"/>
      <c r="X33" s="336"/>
      <c r="Y33" s="336"/>
      <c r="Z33" s="174"/>
      <c r="AA33" s="174"/>
      <c r="AB33" s="174"/>
      <c r="AC33" s="174"/>
      <c r="AD33" s="174"/>
      <c r="AE33" s="174"/>
      <c r="AF33" s="174"/>
      <c r="AG33" s="174"/>
    </row>
    <row r="34" spans="1:40" ht="20.25" customHeight="1" thickBot="1">
      <c r="A34" s="311">
        <f>A26+1</f>
        <v>7</v>
      </c>
      <c r="B34" s="342" t="s">
        <v>104</v>
      </c>
      <c r="C34" s="343"/>
      <c r="D34" s="267" t="s">
        <v>21</v>
      </c>
      <c r="E34" s="267"/>
      <c r="F34" s="268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5"/>
      <c r="R34" s="174"/>
      <c r="S34" s="174"/>
      <c r="T34" s="174"/>
      <c r="U34" s="174"/>
      <c r="V34" s="174"/>
      <c r="W34" s="173"/>
      <c r="X34" s="174"/>
      <c r="Y34" s="174"/>
      <c r="Z34" s="174"/>
      <c r="AA34" s="174"/>
      <c r="AB34" s="174"/>
      <c r="AC34" s="174"/>
      <c r="AD34" s="174"/>
      <c r="AE34" s="174"/>
      <c r="AF34" s="174"/>
      <c r="AG34" s="174"/>
      <c r="AH34" s="266" t="s">
        <v>104</v>
      </c>
      <c r="AI34" s="267"/>
      <c r="AJ34" s="267" t="s">
        <v>21</v>
      </c>
      <c r="AK34" s="267"/>
      <c r="AL34" s="268"/>
      <c r="AM34" s="245">
        <f>AM38+1</f>
        <v>20</v>
      </c>
      <c r="AN34" s="53"/>
    </row>
    <row r="35" spans="1:40" ht="20.25" customHeight="1" thickBot="1">
      <c r="A35" s="311"/>
      <c r="B35" s="253" t="str">
        <f>VLOOKUP(A34,$AO$3:$AQ$30,2,FALSE)</f>
        <v>성남시</v>
      </c>
      <c r="C35" s="254"/>
      <c r="D35" s="254" t="str">
        <f>VLOOKUP(A34,$AO$3:$AQ$30,3,FALSE)</f>
        <v>정홍근</v>
      </c>
      <c r="E35" s="254"/>
      <c r="F35" s="255"/>
      <c r="G35" s="180"/>
      <c r="H35" s="181"/>
      <c r="I35" s="182"/>
      <c r="J35" s="174"/>
      <c r="K35" s="174"/>
      <c r="L35" s="174"/>
      <c r="M35" s="174"/>
      <c r="N35" s="174"/>
      <c r="O35" s="174"/>
      <c r="P35" s="174"/>
      <c r="Q35" s="175"/>
      <c r="R35" s="174"/>
      <c r="S35" s="174"/>
      <c r="T35" s="174"/>
      <c r="U35" s="174"/>
      <c r="V35" s="174"/>
      <c r="W35" s="173"/>
      <c r="X35" s="174"/>
      <c r="Y35" s="174"/>
      <c r="Z35" s="174"/>
      <c r="AA35" s="174"/>
      <c r="AB35" s="174"/>
      <c r="AC35" s="174"/>
      <c r="AD35" s="174"/>
      <c r="AE35" s="180"/>
      <c r="AF35" s="181"/>
      <c r="AG35" s="182"/>
      <c r="AH35" s="253" t="str">
        <f>VLOOKUP(AM34,$AO$3:$AQ$30,2,FALSE)</f>
        <v>부천시</v>
      </c>
      <c r="AI35" s="254"/>
      <c r="AJ35" s="254" t="str">
        <f>VLOOKUP(AM34,$AO$3:$AQ$30,3,FALSE)</f>
        <v>한원식</v>
      </c>
      <c r="AK35" s="254"/>
      <c r="AL35" s="255"/>
      <c r="AM35" s="245"/>
      <c r="AN35" s="53"/>
    </row>
    <row r="36" spans="1:40" ht="20.25" customHeight="1" thickBot="1">
      <c r="G36" s="335" t="s">
        <v>676</v>
      </c>
      <c r="H36" s="336"/>
      <c r="I36" s="337"/>
      <c r="J36" s="174"/>
      <c r="K36" s="174"/>
      <c r="L36" s="174"/>
      <c r="M36" s="174"/>
      <c r="N36" s="174"/>
      <c r="O36" s="174"/>
      <c r="P36" s="174"/>
      <c r="Q36" s="175"/>
      <c r="R36" s="174"/>
      <c r="S36" s="347" t="s">
        <v>579</v>
      </c>
      <c r="T36" s="348"/>
      <c r="U36" s="349"/>
      <c r="V36" s="186"/>
      <c r="W36" s="173"/>
      <c r="X36" s="174"/>
      <c r="Y36" s="174"/>
      <c r="Z36" s="174"/>
      <c r="AA36" s="174"/>
      <c r="AB36" s="174"/>
      <c r="AC36" s="174"/>
      <c r="AD36" s="174"/>
      <c r="AE36" s="338" t="s">
        <v>560</v>
      </c>
      <c r="AF36" s="336"/>
      <c r="AG36" s="336"/>
      <c r="AH36" s="84"/>
      <c r="AI36" s="84"/>
    </row>
    <row r="37" spans="1:40" ht="20.25" customHeight="1" thickBot="1">
      <c r="G37" s="336"/>
      <c r="H37" s="336"/>
      <c r="I37" s="337"/>
      <c r="J37" s="176"/>
      <c r="K37" s="177"/>
      <c r="L37" s="178"/>
      <c r="M37" s="174"/>
      <c r="N37" s="174"/>
      <c r="O37" s="174"/>
      <c r="P37" s="174"/>
      <c r="Q37" s="175"/>
      <c r="R37" s="187"/>
      <c r="S37" s="350"/>
      <c r="T37" s="351"/>
      <c r="U37" s="352"/>
      <c r="V37" s="186"/>
      <c r="W37" s="173"/>
      <c r="X37" s="174"/>
      <c r="Y37" s="174"/>
      <c r="Z37" s="174"/>
      <c r="AA37" s="174"/>
      <c r="AB37" s="176"/>
      <c r="AC37" s="177"/>
      <c r="AD37" s="177"/>
      <c r="AE37" s="339"/>
      <c r="AF37" s="336"/>
      <c r="AG37" s="336"/>
      <c r="AH37" s="87"/>
      <c r="AI37" s="87"/>
    </row>
    <row r="38" spans="1:40" ht="20.25" customHeight="1" thickBot="1">
      <c r="A38" s="256">
        <f>A34+1</f>
        <v>8</v>
      </c>
      <c r="B38" s="342" t="s">
        <v>104</v>
      </c>
      <c r="C38" s="343"/>
      <c r="D38" s="267" t="s">
        <v>21</v>
      </c>
      <c r="E38" s="267"/>
      <c r="F38" s="268"/>
      <c r="G38" s="171"/>
      <c r="H38" s="172"/>
      <c r="I38" s="172"/>
      <c r="J38" s="173"/>
      <c r="K38" s="174"/>
      <c r="L38" s="175"/>
      <c r="M38" s="174"/>
      <c r="N38" s="174"/>
      <c r="O38" s="174"/>
      <c r="P38" s="174"/>
      <c r="Q38" s="175"/>
      <c r="R38" s="187"/>
      <c r="S38" s="353"/>
      <c r="T38" s="354"/>
      <c r="U38" s="355"/>
      <c r="V38" s="186"/>
      <c r="W38" s="173"/>
      <c r="X38" s="174"/>
      <c r="Y38" s="174"/>
      <c r="Z38" s="174"/>
      <c r="AA38" s="174"/>
      <c r="AB38" s="173"/>
      <c r="AC38" s="174"/>
      <c r="AD38" s="174"/>
      <c r="AE38" s="171"/>
      <c r="AF38" s="172"/>
      <c r="AG38" s="172"/>
      <c r="AH38" s="266" t="s">
        <v>104</v>
      </c>
      <c r="AI38" s="267"/>
      <c r="AJ38" s="267" t="s">
        <v>21</v>
      </c>
      <c r="AK38" s="267"/>
      <c r="AL38" s="268"/>
      <c r="AM38" s="245">
        <f>AM42+1</f>
        <v>19</v>
      </c>
      <c r="AN38" s="53"/>
    </row>
    <row r="39" spans="1:40" ht="20.25" customHeight="1" thickBot="1">
      <c r="A39" s="256"/>
      <c r="B39" s="253" t="str">
        <f>VLOOKUP(A38,$AO$3:$AQ$30,2,FALSE)</f>
        <v>부천시</v>
      </c>
      <c r="C39" s="254"/>
      <c r="D39" s="254" t="str">
        <f>VLOOKUP(A38,$AO$3:$AQ$30,3,FALSE)</f>
        <v>권병재</v>
      </c>
      <c r="E39" s="254"/>
      <c r="F39" s="255"/>
      <c r="G39" s="174"/>
      <c r="H39" s="174"/>
      <c r="I39" s="174"/>
      <c r="J39" s="340"/>
      <c r="K39" s="325"/>
      <c r="L39" s="326"/>
      <c r="M39" s="174"/>
      <c r="N39" s="174"/>
      <c r="O39" s="174"/>
      <c r="P39" s="174"/>
      <c r="Q39" s="175"/>
      <c r="R39" s="187"/>
      <c r="S39" s="188"/>
      <c r="T39" s="188"/>
      <c r="U39" s="188"/>
      <c r="V39" s="186"/>
      <c r="W39" s="173"/>
      <c r="X39" s="174"/>
      <c r="Y39" s="174"/>
      <c r="Z39" s="174"/>
      <c r="AA39" s="174"/>
      <c r="AB39" s="341"/>
      <c r="AC39" s="325"/>
      <c r="AD39" s="325"/>
      <c r="AE39" s="174"/>
      <c r="AF39" s="174"/>
      <c r="AG39" s="174"/>
      <c r="AH39" s="253" t="str">
        <f>VLOOKUP(AM38,$AO$3:$AQ$30,2,FALSE)</f>
        <v>용인시</v>
      </c>
      <c r="AI39" s="254"/>
      <c r="AJ39" s="254" t="str">
        <f>VLOOKUP(AM38,$AO$3:$AQ$30,3,FALSE)</f>
        <v>황종진</v>
      </c>
      <c r="AK39" s="254"/>
      <c r="AL39" s="255"/>
      <c r="AM39" s="245"/>
      <c r="AN39" s="53"/>
    </row>
    <row r="40" spans="1:40" ht="20.25" customHeight="1" thickBot="1">
      <c r="G40" s="174"/>
      <c r="H40" s="174"/>
      <c r="I40" s="174"/>
      <c r="J40" s="335" t="s">
        <v>570</v>
      </c>
      <c r="K40" s="336"/>
      <c r="L40" s="337"/>
      <c r="M40" s="174"/>
      <c r="N40" s="174"/>
      <c r="O40" s="174"/>
      <c r="P40" s="174"/>
      <c r="Q40" s="175"/>
      <c r="R40" s="344" t="s">
        <v>578</v>
      </c>
      <c r="S40" s="345"/>
      <c r="T40" s="345"/>
      <c r="U40" s="345"/>
      <c r="V40" s="346"/>
      <c r="W40" s="173"/>
      <c r="X40" s="174"/>
      <c r="Y40" s="174"/>
      <c r="Z40" s="174"/>
      <c r="AA40" s="174"/>
      <c r="AB40" s="338" t="s">
        <v>565</v>
      </c>
      <c r="AC40" s="336"/>
      <c r="AD40" s="336"/>
      <c r="AE40" s="174"/>
      <c r="AF40" s="174"/>
      <c r="AG40" s="174"/>
    </row>
    <row r="41" spans="1:40" ht="20.25" customHeight="1" thickBot="1">
      <c r="G41" s="174"/>
      <c r="H41" s="174"/>
      <c r="I41" s="174"/>
      <c r="J41" s="336"/>
      <c r="K41" s="336"/>
      <c r="L41" s="337"/>
      <c r="M41" s="176"/>
      <c r="N41" s="177"/>
      <c r="O41" s="178"/>
      <c r="P41" s="173"/>
      <c r="Q41" s="175"/>
      <c r="R41" s="344"/>
      <c r="S41" s="345"/>
      <c r="T41" s="345"/>
      <c r="U41" s="345"/>
      <c r="V41" s="346"/>
      <c r="W41" s="173"/>
      <c r="X41" s="175"/>
      <c r="Y41" s="177"/>
      <c r="Z41" s="177"/>
      <c r="AA41" s="177"/>
      <c r="AB41" s="339"/>
      <c r="AC41" s="336"/>
      <c r="AD41" s="336"/>
      <c r="AE41" s="174"/>
      <c r="AF41" s="174"/>
      <c r="AG41" s="174"/>
    </row>
    <row r="42" spans="1:40" ht="20.25" customHeight="1" thickBot="1">
      <c r="A42" s="256">
        <f>A38+1</f>
        <v>9</v>
      </c>
      <c r="B42" s="266" t="s">
        <v>104</v>
      </c>
      <c r="C42" s="267"/>
      <c r="D42" s="267" t="s">
        <v>21</v>
      </c>
      <c r="E42" s="267"/>
      <c r="F42" s="268"/>
      <c r="G42" s="174"/>
      <c r="H42" s="174"/>
      <c r="I42" s="174"/>
      <c r="J42" s="174"/>
      <c r="K42" s="174"/>
      <c r="L42" s="174"/>
      <c r="M42" s="173"/>
      <c r="N42" s="174"/>
      <c r="O42" s="174"/>
      <c r="P42" s="173"/>
      <c r="Q42" s="175"/>
      <c r="R42" s="174"/>
      <c r="S42" s="174"/>
      <c r="T42" s="174"/>
      <c r="U42" s="174"/>
      <c r="V42" s="174"/>
      <c r="W42" s="173"/>
      <c r="X42" s="175"/>
      <c r="Y42" s="174"/>
      <c r="Z42" s="174"/>
      <c r="AA42" s="174"/>
      <c r="AB42" s="173"/>
      <c r="AC42" s="174"/>
      <c r="AD42" s="174"/>
      <c r="AE42" s="174"/>
      <c r="AF42" s="174"/>
      <c r="AG42" s="174"/>
      <c r="AH42" s="266" t="s">
        <v>104</v>
      </c>
      <c r="AI42" s="267"/>
      <c r="AJ42" s="267" t="s">
        <v>21</v>
      </c>
      <c r="AK42" s="267"/>
      <c r="AL42" s="268"/>
      <c r="AM42" s="245">
        <f>AM46+1</f>
        <v>18</v>
      </c>
      <c r="AN42" s="53"/>
    </row>
    <row r="43" spans="1:40" ht="20.25" customHeight="1" thickBot="1">
      <c r="A43" s="256"/>
      <c r="B43" s="253" t="str">
        <f>VLOOKUP(A42,$AO$3:$AQ$30,2,FALSE)</f>
        <v>파주시</v>
      </c>
      <c r="C43" s="254"/>
      <c r="D43" s="254" t="str">
        <f>VLOOKUP(A42,$AO$3:$AQ$30,3,FALSE)</f>
        <v>오병운</v>
      </c>
      <c r="E43" s="254"/>
      <c r="F43" s="255"/>
      <c r="G43" s="177"/>
      <c r="H43" s="177"/>
      <c r="I43" s="177"/>
      <c r="J43" s="173"/>
      <c r="K43" s="174"/>
      <c r="L43" s="174"/>
      <c r="M43" s="173"/>
      <c r="N43" s="174"/>
      <c r="O43" s="174"/>
      <c r="P43" s="173"/>
      <c r="Q43" s="175"/>
      <c r="R43" s="174"/>
      <c r="S43" s="174"/>
      <c r="T43" s="174"/>
      <c r="U43" s="174"/>
      <c r="V43" s="174"/>
      <c r="W43" s="173"/>
      <c r="X43" s="175"/>
      <c r="Y43" s="174"/>
      <c r="Z43" s="174"/>
      <c r="AA43" s="174"/>
      <c r="AB43" s="173"/>
      <c r="AC43" s="174"/>
      <c r="AD43" s="174"/>
      <c r="AE43" s="176"/>
      <c r="AF43" s="177"/>
      <c r="AG43" s="177"/>
      <c r="AH43" s="253" t="str">
        <f>VLOOKUP(AM42,$AO$3:$AQ$30,2,FALSE)</f>
        <v>평택시</v>
      </c>
      <c r="AI43" s="254"/>
      <c r="AJ43" s="254" t="str">
        <f>VLOOKUP(AM42,$AO$3:$AQ$30,3,FALSE)</f>
        <v>이상현</v>
      </c>
      <c r="AK43" s="254"/>
      <c r="AL43" s="255"/>
      <c r="AM43" s="245"/>
      <c r="AN43" s="53"/>
    </row>
    <row r="44" spans="1:40" ht="20.25" customHeight="1" thickBot="1">
      <c r="G44" s="335" t="s">
        <v>556</v>
      </c>
      <c r="H44" s="336"/>
      <c r="I44" s="337"/>
      <c r="J44" s="171"/>
      <c r="K44" s="172"/>
      <c r="L44" s="172"/>
      <c r="M44" s="173"/>
      <c r="N44" s="174"/>
      <c r="O44" s="174"/>
      <c r="P44" s="173"/>
      <c r="Q44" s="175"/>
      <c r="R44" s="174"/>
      <c r="S44" s="174"/>
      <c r="T44" s="174"/>
      <c r="U44" s="174"/>
      <c r="V44" s="174"/>
      <c r="W44" s="173"/>
      <c r="X44" s="175"/>
      <c r="Y44" s="174"/>
      <c r="Z44" s="174"/>
      <c r="AA44" s="174"/>
      <c r="AB44" s="171"/>
      <c r="AC44" s="172"/>
      <c r="AD44" s="172"/>
      <c r="AE44" s="338" t="s">
        <v>559</v>
      </c>
      <c r="AF44" s="336"/>
      <c r="AG44" s="336"/>
      <c r="AH44" s="84"/>
    </row>
    <row r="45" spans="1:40" ht="20.25" customHeight="1" thickBot="1">
      <c r="G45" s="336"/>
      <c r="H45" s="336"/>
      <c r="I45" s="337"/>
      <c r="J45" s="174"/>
      <c r="K45" s="174"/>
      <c r="L45" s="174"/>
      <c r="M45" s="174"/>
      <c r="N45" s="174"/>
      <c r="O45" s="174"/>
      <c r="P45" s="173"/>
      <c r="Q45" s="175"/>
      <c r="R45" s="174"/>
      <c r="S45" s="174"/>
      <c r="T45" s="174"/>
      <c r="U45" s="174"/>
      <c r="V45" s="174"/>
      <c r="W45" s="173"/>
      <c r="X45" s="175"/>
      <c r="Y45" s="174"/>
      <c r="Z45" s="174"/>
      <c r="AA45" s="174"/>
      <c r="AB45" s="174"/>
      <c r="AC45" s="174"/>
      <c r="AD45" s="174"/>
      <c r="AE45" s="339"/>
      <c r="AF45" s="336"/>
      <c r="AG45" s="336"/>
      <c r="AH45" s="87"/>
    </row>
    <row r="46" spans="1:40" ht="20.25" customHeight="1" thickBot="1">
      <c r="A46" s="256">
        <f>A42+1</f>
        <v>10</v>
      </c>
      <c r="B46" s="266" t="s">
        <v>104</v>
      </c>
      <c r="C46" s="267"/>
      <c r="D46" s="267" t="s">
        <v>21</v>
      </c>
      <c r="E46" s="267"/>
      <c r="F46" s="268"/>
      <c r="G46" s="171"/>
      <c r="H46" s="172"/>
      <c r="I46" s="179"/>
      <c r="J46" s="174"/>
      <c r="K46" s="174"/>
      <c r="L46" s="174"/>
      <c r="M46" s="174"/>
      <c r="N46" s="174"/>
      <c r="O46" s="174"/>
      <c r="P46" s="173"/>
      <c r="Q46" s="175"/>
      <c r="R46" s="174"/>
      <c r="S46" s="174"/>
      <c r="T46" s="174"/>
      <c r="U46" s="174"/>
      <c r="V46" s="174"/>
      <c r="W46" s="173"/>
      <c r="X46" s="175"/>
      <c r="Y46" s="174"/>
      <c r="Z46" s="174"/>
      <c r="AA46" s="174"/>
      <c r="AB46" s="174"/>
      <c r="AC46" s="174"/>
      <c r="AD46" s="174"/>
      <c r="AE46" s="171"/>
      <c r="AF46" s="172"/>
      <c r="AG46" s="172"/>
      <c r="AH46" s="266" t="s">
        <v>104</v>
      </c>
      <c r="AI46" s="267"/>
      <c r="AJ46" s="267" t="s">
        <v>21</v>
      </c>
      <c r="AK46" s="267"/>
      <c r="AL46" s="268"/>
      <c r="AM46" s="313">
        <f>AM50+1</f>
        <v>17</v>
      </c>
      <c r="AN46" s="53"/>
    </row>
    <row r="47" spans="1:40" ht="20.25" customHeight="1" thickBot="1">
      <c r="A47" s="256"/>
      <c r="B47" s="253" t="str">
        <f>VLOOKUP(A46,$AO$3:$AQ$30,2,FALSE)</f>
        <v>이천시</v>
      </c>
      <c r="C47" s="254"/>
      <c r="D47" s="254" t="str">
        <f>VLOOKUP(A46,$AO$3:$AQ$30,3,FALSE)</f>
        <v>김현중</v>
      </c>
      <c r="E47" s="254"/>
      <c r="F47" s="255"/>
      <c r="G47" s="174"/>
      <c r="H47" s="174"/>
      <c r="I47" s="174"/>
      <c r="J47" s="174"/>
      <c r="K47" s="174"/>
      <c r="L47" s="174"/>
      <c r="M47" s="340"/>
      <c r="N47" s="325"/>
      <c r="O47" s="326"/>
      <c r="P47" s="173"/>
      <c r="Q47" s="175"/>
      <c r="R47" s="174"/>
      <c r="S47" s="174"/>
      <c r="T47" s="174"/>
      <c r="U47" s="174"/>
      <c r="V47" s="174"/>
      <c r="W47" s="173"/>
      <c r="X47" s="175"/>
      <c r="Y47" s="341"/>
      <c r="Z47" s="325"/>
      <c r="AA47" s="325"/>
      <c r="AB47" s="174"/>
      <c r="AC47" s="174"/>
      <c r="AD47" s="174"/>
      <c r="AE47" s="174"/>
      <c r="AF47" s="174"/>
      <c r="AG47" s="174"/>
      <c r="AH47" s="253" t="str">
        <f>VLOOKUP(AM46,$AO$3:$AQ$30,2,FALSE)</f>
        <v>시흥시</v>
      </c>
      <c r="AI47" s="254"/>
      <c r="AJ47" s="254" t="str">
        <f>VLOOKUP(AM46,$AO$3:$AQ$30,3,FALSE)</f>
        <v>장종욱</v>
      </c>
      <c r="AK47" s="254"/>
      <c r="AL47" s="255"/>
      <c r="AM47" s="313"/>
      <c r="AN47" s="53"/>
    </row>
    <row r="48" spans="1:40" ht="20.25" customHeight="1" thickBot="1">
      <c r="G48" s="174"/>
      <c r="H48" s="174"/>
      <c r="I48" s="174"/>
      <c r="J48" s="174"/>
      <c r="K48" s="174"/>
      <c r="L48" s="174"/>
      <c r="M48" s="335" t="s">
        <v>573</v>
      </c>
      <c r="N48" s="336"/>
      <c r="O48" s="337"/>
      <c r="P48" s="171"/>
      <c r="Q48" s="179"/>
      <c r="R48" s="174"/>
      <c r="S48" s="174"/>
      <c r="T48" s="174"/>
      <c r="U48" s="174"/>
      <c r="V48" s="174"/>
      <c r="W48" s="171"/>
      <c r="X48" s="179"/>
      <c r="Y48" s="338" t="s">
        <v>574</v>
      </c>
      <c r="Z48" s="336"/>
      <c r="AA48" s="336"/>
      <c r="AB48" s="174"/>
      <c r="AC48" s="174"/>
      <c r="AD48" s="174"/>
      <c r="AE48" s="174"/>
      <c r="AF48" s="174"/>
      <c r="AG48" s="174"/>
    </row>
    <row r="49" spans="1:40" ht="20.25" customHeight="1" thickBot="1">
      <c r="G49" s="174"/>
      <c r="H49" s="174"/>
      <c r="I49" s="174"/>
      <c r="J49" s="174"/>
      <c r="K49" s="174"/>
      <c r="L49" s="174"/>
      <c r="M49" s="336"/>
      <c r="N49" s="336"/>
      <c r="O49" s="337"/>
      <c r="P49" s="173"/>
      <c r="Q49" s="174"/>
      <c r="R49" s="174"/>
      <c r="S49" s="174"/>
      <c r="T49" s="174"/>
      <c r="U49" s="174"/>
      <c r="V49" s="174"/>
      <c r="W49" s="174"/>
      <c r="X49" s="178"/>
      <c r="Y49" s="339"/>
      <c r="Z49" s="336"/>
      <c r="AA49" s="336"/>
      <c r="AB49" s="174"/>
      <c r="AC49" s="174"/>
      <c r="AD49" s="174"/>
      <c r="AE49" s="174"/>
      <c r="AF49" s="174"/>
      <c r="AG49" s="174"/>
    </row>
    <row r="50" spans="1:40" ht="20.25" customHeight="1" thickBot="1">
      <c r="A50" s="256">
        <f>A46+1</f>
        <v>11</v>
      </c>
      <c r="B50" s="266" t="s">
        <v>104</v>
      </c>
      <c r="C50" s="267"/>
      <c r="D50" s="267" t="s">
        <v>21</v>
      </c>
      <c r="E50" s="267"/>
      <c r="F50" s="268"/>
      <c r="G50" s="174"/>
      <c r="H50" s="174"/>
      <c r="I50" s="174"/>
      <c r="J50" s="174"/>
      <c r="K50" s="174"/>
      <c r="L50" s="174"/>
      <c r="M50" s="174"/>
      <c r="N50" s="174"/>
      <c r="O50" s="175"/>
      <c r="P50" s="174"/>
      <c r="Q50" s="174"/>
      <c r="R50" s="174"/>
      <c r="S50" s="174"/>
      <c r="T50" s="174"/>
      <c r="U50" s="174"/>
      <c r="V50" s="174"/>
      <c r="W50" s="174"/>
      <c r="X50" s="174"/>
      <c r="Y50" s="173"/>
      <c r="Z50" s="174"/>
      <c r="AA50" s="174"/>
      <c r="AB50" s="174"/>
      <c r="AC50" s="174"/>
      <c r="AD50" s="174"/>
      <c r="AE50" s="174"/>
      <c r="AF50" s="174"/>
      <c r="AG50" s="174"/>
      <c r="AH50" s="266" t="s">
        <v>104</v>
      </c>
      <c r="AI50" s="267"/>
      <c r="AJ50" s="267" t="s">
        <v>21</v>
      </c>
      <c r="AK50" s="267"/>
      <c r="AL50" s="268"/>
      <c r="AM50" s="245">
        <f>AM54+1</f>
        <v>16</v>
      </c>
      <c r="AN50" s="53"/>
    </row>
    <row r="51" spans="1:40" ht="20.25" customHeight="1" thickBot="1">
      <c r="A51" s="256"/>
      <c r="B51" s="253" t="str">
        <f>VLOOKUP(A50,$AO$3:$AQ$30,2,FALSE)</f>
        <v>연천군</v>
      </c>
      <c r="C51" s="254"/>
      <c r="D51" s="254" t="str">
        <f>VLOOKUP(A50,$AO$3:$AQ$30,3,FALSE)</f>
        <v>정환용</v>
      </c>
      <c r="E51" s="254"/>
      <c r="F51" s="255"/>
      <c r="G51" s="180"/>
      <c r="H51" s="181"/>
      <c r="I51" s="182"/>
      <c r="J51" s="174"/>
      <c r="K51" s="174"/>
      <c r="L51" s="174"/>
      <c r="M51" s="174"/>
      <c r="N51" s="174"/>
      <c r="O51" s="175"/>
      <c r="P51" s="174"/>
      <c r="Q51" s="174"/>
      <c r="R51" s="174"/>
      <c r="S51" s="174"/>
      <c r="T51" s="174"/>
      <c r="U51" s="174"/>
      <c r="V51" s="174"/>
      <c r="W51" s="174"/>
      <c r="X51" s="174"/>
      <c r="Y51" s="173"/>
      <c r="Z51" s="174"/>
      <c r="AA51" s="174"/>
      <c r="AB51" s="174"/>
      <c r="AC51" s="174"/>
      <c r="AD51" s="174"/>
      <c r="AE51" s="180"/>
      <c r="AF51" s="181"/>
      <c r="AG51" s="182"/>
      <c r="AH51" s="253" t="str">
        <f>VLOOKUP(AM50,$AO$3:$AQ$30,2,FALSE)</f>
        <v>연천군</v>
      </c>
      <c r="AI51" s="254"/>
      <c r="AJ51" s="254" t="str">
        <f>VLOOKUP(AM50,$AO$3:$AQ$30,3,FALSE)</f>
        <v>장인수</v>
      </c>
      <c r="AK51" s="254"/>
      <c r="AL51" s="255"/>
      <c r="AM51" s="245"/>
      <c r="AN51" s="53"/>
    </row>
    <row r="52" spans="1:40" ht="20.25" customHeight="1" thickBot="1">
      <c r="G52" s="335" t="s">
        <v>557</v>
      </c>
      <c r="H52" s="336"/>
      <c r="I52" s="337"/>
      <c r="J52" s="174"/>
      <c r="K52" s="174"/>
      <c r="L52" s="174"/>
      <c r="M52" s="174"/>
      <c r="N52" s="174"/>
      <c r="O52" s="175"/>
      <c r="P52" s="174"/>
      <c r="Q52" s="174"/>
      <c r="R52" s="174"/>
      <c r="S52" s="174"/>
      <c r="T52" s="174"/>
      <c r="U52" s="174"/>
      <c r="V52" s="174"/>
      <c r="W52" s="174"/>
      <c r="X52" s="174"/>
      <c r="Y52" s="173"/>
      <c r="Z52" s="174"/>
      <c r="AA52" s="174"/>
      <c r="AB52" s="174"/>
      <c r="AC52" s="174"/>
      <c r="AD52" s="174"/>
      <c r="AE52" s="338" t="s">
        <v>558</v>
      </c>
      <c r="AF52" s="336"/>
      <c r="AG52" s="336"/>
      <c r="AH52" s="84"/>
    </row>
    <row r="53" spans="1:40" ht="20.25" customHeight="1" thickBot="1">
      <c r="G53" s="336"/>
      <c r="H53" s="336"/>
      <c r="I53" s="337"/>
      <c r="J53" s="176"/>
      <c r="K53" s="177"/>
      <c r="L53" s="177"/>
      <c r="M53" s="173"/>
      <c r="N53" s="174"/>
      <c r="O53" s="175"/>
      <c r="P53" s="174"/>
      <c r="Q53" s="174"/>
      <c r="R53" s="174"/>
      <c r="S53" s="174"/>
      <c r="T53" s="174"/>
      <c r="U53" s="174"/>
      <c r="V53" s="174"/>
      <c r="W53" s="174"/>
      <c r="X53" s="174"/>
      <c r="Y53" s="173"/>
      <c r="Z53" s="174"/>
      <c r="AA53" s="174"/>
      <c r="AB53" s="176"/>
      <c r="AC53" s="177"/>
      <c r="AD53" s="177"/>
      <c r="AE53" s="339"/>
      <c r="AF53" s="336"/>
      <c r="AG53" s="336"/>
      <c r="AH53" s="87"/>
    </row>
    <row r="54" spans="1:40" ht="20.25" customHeight="1" thickBot="1">
      <c r="A54" s="256">
        <f>A50+1</f>
        <v>12</v>
      </c>
      <c r="B54" s="266" t="s">
        <v>104</v>
      </c>
      <c r="C54" s="267"/>
      <c r="D54" s="267" t="s">
        <v>21</v>
      </c>
      <c r="E54" s="267"/>
      <c r="F54" s="268"/>
      <c r="G54" s="171"/>
      <c r="H54" s="172"/>
      <c r="I54" s="172"/>
      <c r="J54" s="173"/>
      <c r="K54" s="174"/>
      <c r="L54" s="174"/>
      <c r="M54" s="173"/>
      <c r="N54" s="174"/>
      <c r="O54" s="175"/>
      <c r="P54" s="174"/>
      <c r="Q54" s="174"/>
      <c r="R54" s="174"/>
      <c r="S54" s="174"/>
      <c r="T54" s="174"/>
      <c r="U54" s="174"/>
      <c r="V54" s="174"/>
      <c r="W54" s="174"/>
      <c r="X54" s="174"/>
      <c r="Y54" s="173"/>
      <c r="Z54" s="174"/>
      <c r="AA54" s="174"/>
      <c r="AB54" s="173"/>
      <c r="AC54" s="174"/>
      <c r="AD54" s="174"/>
      <c r="AE54" s="171"/>
      <c r="AF54" s="172"/>
      <c r="AG54" s="172"/>
      <c r="AH54" s="266" t="s">
        <v>104</v>
      </c>
      <c r="AI54" s="267"/>
      <c r="AJ54" s="267" t="s">
        <v>21</v>
      </c>
      <c r="AK54" s="267"/>
      <c r="AL54" s="268"/>
      <c r="AM54" s="245">
        <f>AM58+1</f>
        <v>15</v>
      </c>
      <c r="AN54" s="53"/>
    </row>
    <row r="55" spans="1:40" ht="20.25" customHeight="1" thickBot="1">
      <c r="A55" s="256"/>
      <c r="B55" s="253" t="str">
        <f>VLOOKUP(A54,$AO$3:$AQ$30,2,FALSE)</f>
        <v>양평군</v>
      </c>
      <c r="C55" s="254"/>
      <c r="D55" s="254" t="str">
        <f>VLOOKUP(A54,$AO$3:$AQ$30,3,FALSE)</f>
        <v>박정일</v>
      </c>
      <c r="E55" s="254"/>
      <c r="F55" s="255"/>
      <c r="G55" s="174"/>
      <c r="H55" s="174"/>
      <c r="I55" s="174"/>
      <c r="J55" s="340"/>
      <c r="K55" s="325"/>
      <c r="L55" s="326"/>
      <c r="M55" s="173"/>
      <c r="N55" s="174"/>
      <c r="O55" s="175"/>
      <c r="P55" s="174"/>
      <c r="Q55" s="174"/>
      <c r="R55" s="174"/>
      <c r="S55" s="174"/>
      <c r="T55" s="174"/>
      <c r="U55" s="174"/>
      <c r="V55" s="174"/>
      <c r="W55" s="174"/>
      <c r="X55" s="174"/>
      <c r="Y55" s="173"/>
      <c r="Z55" s="174"/>
      <c r="AA55" s="174"/>
      <c r="AB55" s="341"/>
      <c r="AC55" s="325"/>
      <c r="AD55" s="325"/>
      <c r="AE55" s="174"/>
      <c r="AF55" s="174"/>
      <c r="AG55" s="174"/>
      <c r="AH55" s="253" t="str">
        <f>VLOOKUP(AM54,$AO$3:$AQ$30,2,FALSE)</f>
        <v>양주시</v>
      </c>
      <c r="AI55" s="254"/>
      <c r="AJ55" s="254" t="str">
        <f>VLOOKUP(AM54,$AO$3:$AQ$30,3,FALSE)</f>
        <v>김성우</v>
      </c>
      <c r="AK55" s="254"/>
      <c r="AL55" s="255"/>
      <c r="AM55" s="245"/>
      <c r="AN55" s="53"/>
    </row>
    <row r="56" spans="1:40" ht="20.25" customHeight="1" thickBot="1">
      <c r="G56" s="174"/>
      <c r="H56" s="174"/>
      <c r="I56" s="174"/>
      <c r="J56" s="335" t="s">
        <v>571</v>
      </c>
      <c r="K56" s="336"/>
      <c r="L56" s="337"/>
      <c r="M56" s="171"/>
      <c r="N56" s="172"/>
      <c r="O56" s="179"/>
      <c r="P56" s="174"/>
      <c r="Q56" s="174"/>
      <c r="R56" s="174"/>
      <c r="S56" s="174"/>
      <c r="T56" s="174"/>
      <c r="U56" s="174"/>
      <c r="V56" s="174"/>
      <c r="W56" s="174"/>
      <c r="X56" s="174"/>
      <c r="Y56" s="171"/>
      <c r="Z56" s="172"/>
      <c r="AA56" s="172"/>
      <c r="AB56" s="338" t="s">
        <v>564</v>
      </c>
      <c r="AC56" s="336"/>
      <c r="AD56" s="336"/>
      <c r="AE56" s="174"/>
      <c r="AF56" s="174"/>
      <c r="AG56" s="174"/>
    </row>
    <row r="57" spans="1:40" ht="20.25" customHeight="1" thickBot="1">
      <c r="G57" s="174"/>
      <c r="H57" s="174"/>
      <c r="I57" s="174"/>
      <c r="J57" s="336"/>
      <c r="K57" s="336"/>
      <c r="L57" s="337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339"/>
      <c r="AC57" s="336"/>
      <c r="AD57" s="336"/>
      <c r="AE57" s="174"/>
      <c r="AF57" s="174"/>
      <c r="AG57" s="174"/>
    </row>
    <row r="58" spans="1:40" ht="20.25" customHeight="1" thickBot="1">
      <c r="A58" s="256">
        <f>A54+1</f>
        <v>13</v>
      </c>
      <c r="B58" s="266" t="s">
        <v>104</v>
      </c>
      <c r="C58" s="267"/>
      <c r="D58" s="267" t="s">
        <v>21</v>
      </c>
      <c r="E58" s="267"/>
      <c r="F58" s="268"/>
      <c r="G58" s="174"/>
      <c r="H58" s="174"/>
      <c r="I58" s="174"/>
      <c r="J58" s="174"/>
      <c r="K58" s="174"/>
      <c r="L58" s="175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3"/>
      <c r="AC58" s="174"/>
      <c r="AD58" s="174"/>
      <c r="AE58" s="174"/>
      <c r="AF58" s="174"/>
      <c r="AG58" s="174"/>
      <c r="AH58" s="266" t="s">
        <v>104</v>
      </c>
      <c r="AI58" s="267"/>
      <c r="AJ58" s="267" t="s">
        <v>21</v>
      </c>
      <c r="AK58" s="267"/>
      <c r="AL58" s="268"/>
      <c r="AM58" s="245">
        <f>A58+1</f>
        <v>14</v>
      </c>
      <c r="AN58" s="53"/>
    </row>
    <row r="59" spans="1:40" ht="20.25" customHeight="1" thickBot="1">
      <c r="A59" s="256"/>
      <c r="B59" s="253" t="str">
        <f>VLOOKUP(A58,$AO$3:$AQ$30,2,FALSE)</f>
        <v>화성시</v>
      </c>
      <c r="C59" s="254"/>
      <c r="D59" s="254" t="str">
        <f>VLOOKUP(A58,$AO$3:$AQ$30,3,FALSE)</f>
        <v>이호재</v>
      </c>
      <c r="E59" s="254"/>
      <c r="F59" s="255"/>
      <c r="G59" s="180"/>
      <c r="H59" s="181"/>
      <c r="I59" s="182"/>
      <c r="J59" s="173"/>
      <c r="K59" s="174"/>
      <c r="L59" s="175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3"/>
      <c r="AC59" s="174"/>
      <c r="AD59" s="174"/>
      <c r="AE59" s="180"/>
      <c r="AF59" s="181"/>
      <c r="AG59" s="182"/>
      <c r="AH59" s="253" t="str">
        <f>VLOOKUP(AM58,$AO$3:$AQ$30,2,FALSE)</f>
        <v>남양주시</v>
      </c>
      <c r="AI59" s="254"/>
      <c r="AJ59" s="254" t="str">
        <f>VLOOKUP(AM58,$AO$3:$AQ$30,3,FALSE)</f>
        <v>김윤수</v>
      </c>
      <c r="AK59" s="254"/>
      <c r="AL59" s="255"/>
      <c r="AM59" s="245"/>
      <c r="AN59" s="53"/>
    </row>
    <row r="60" spans="1:40" ht="20.25" customHeight="1" thickBot="1">
      <c r="G60" s="324"/>
      <c r="H60" s="325"/>
      <c r="I60" s="326"/>
      <c r="J60" s="171"/>
      <c r="K60" s="172"/>
      <c r="L60" s="179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1"/>
      <c r="AC60" s="172"/>
      <c r="AD60" s="172"/>
      <c r="AE60" s="327"/>
      <c r="AF60" s="325"/>
      <c r="AG60" s="325"/>
      <c r="AH60" s="84"/>
    </row>
    <row r="61" spans="1:40" ht="20.25" customHeight="1" thickBot="1">
      <c r="G61" s="325"/>
      <c r="H61" s="325"/>
      <c r="I61" s="326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328"/>
      <c r="AF61" s="325"/>
      <c r="AG61" s="325"/>
      <c r="AH61" s="87"/>
    </row>
    <row r="62" spans="1:40" ht="20.25" customHeight="1" thickBot="1">
      <c r="A62" s="256"/>
      <c r="B62" s="329" t="s">
        <v>32</v>
      </c>
      <c r="C62" s="330"/>
      <c r="D62" s="330"/>
      <c r="E62" s="330"/>
      <c r="F62" s="331"/>
      <c r="G62" s="171"/>
      <c r="H62" s="172"/>
      <c r="I62" s="179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1"/>
      <c r="AF62" s="172"/>
      <c r="AG62" s="172"/>
      <c r="AH62" s="329" t="s">
        <v>32</v>
      </c>
      <c r="AI62" s="330"/>
      <c r="AJ62" s="330"/>
      <c r="AK62" s="330"/>
      <c r="AL62" s="331"/>
      <c r="AM62" s="245"/>
      <c r="AN62" s="53"/>
    </row>
    <row r="63" spans="1:40" ht="20.25" customHeight="1" thickBot="1">
      <c r="A63" s="256"/>
      <c r="B63" s="332"/>
      <c r="C63" s="333"/>
      <c r="D63" s="333"/>
      <c r="E63" s="333"/>
      <c r="F63" s="334"/>
      <c r="G63" s="174"/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332"/>
      <c r="AI63" s="333"/>
      <c r="AJ63" s="333"/>
      <c r="AK63" s="333"/>
      <c r="AL63" s="334"/>
      <c r="AM63" s="245"/>
      <c r="AN63" s="53"/>
    </row>
  </sheetData>
  <sortState ref="AV5:AW29">
    <sortCondition ref="AV5"/>
  </sortState>
  <mergeCells count="195">
    <mergeCell ref="AM6:AM7"/>
    <mergeCell ref="B7:C7"/>
    <mergeCell ref="D7:F7"/>
    <mergeCell ref="J7:L7"/>
    <mergeCell ref="AH7:AI7"/>
    <mergeCell ref="C1:D1"/>
    <mergeCell ref="AJ1:AK1"/>
    <mergeCell ref="A2:A3"/>
    <mergeCell ref="B2:F3"/>
    <mergeCell ref="AH2:AL3"/>
    <mergeCell ref="AM2:AM3"/>
    <mergeCell ref="O3:Y4"/>
    <mergeCell ref="G4:I5"/>
    <mergeCell ref="AE4:AG5"/>
    <mergeCell ref="AJ7:AL7"/>
    <mergeCell ref="R5:V6"/>
    <mergeCell ref="J8:L9"/>
    <mergeCell ref="AB8:AD9"/>
    <mergeCell ref="A10:A11"/>
    <mergeCell ref="B10:C10"/>
    <mergeCell ref="D10:F10"/>
    <mergeCell ref="AH10:AI10"/>
    <mergeCell ref="AJ10:AL10"/>
    <mergeCell ref="A6:A7"/>
    <mergeCell ref="B6:C6"/>
    <mergeCell ref="D6:F6"/>
    <mergeCell ref="AH6:AI6"/>
    <mergeCell ref="AJ6:AL6"/>
    <mergeCell ref="AM14:AM15"/>
    <mergeCell ref="B15:C15"/>
    <mergeCell ref="D15:F15"/>
    <mergeCell ref="M15:O15"/>
    <mergeCell ref="Y15:AA15"/>
    <mergeCell ref="AM10:AM11"/>
    <mergeCell ref="B11:C11"/>
    <mergeCell ref="D11:F11"/>
    <mergeCell ref="AH11:AI11"/>
    <mergeCell ref="AJ11:AL11"/>
    <mergeCell ref="G12:I13"/>
    <mergeCell ref="AE12:AG13"/>
    <mergeCell ref="AH15:AI15"/>
    <mergeCell ref="AJ15:AL15"/>
    <mergeCell ref="M16:O17"/>
    <mergeCell ref="Y16:AA17"/>
    <mergeCell ref="A18:A19"/>
    <mergeCell ref="B18:C18"/>
    <mergeCell ref="D18:F18"/>
    <mergeCell ref="AH18:AI18"/>
    <mergeCell ref="AJ18:AL18"/>
    <mergeCell ref="A14:A15"/>
    <mergeCell ref="B14:C14"/>
    <mergeCell ref="D14:F14"/>
    <mergeCell ref="AH14:AI14"/>
    <mergeCell ref="AJ14:AL14"/>
    <mergeCell ref="AM22:AM23"/>
    <mergeCell ref="B23:C23"/>
    <mergeCell ref="D23:F23"/>
    <mergeCell ref="J23:L23"/>
    <mergeCell ref="AH23:AI23"/>
    <mergeCell ref="AM18:AM19"/>
    <mergeCell ref="B19:C19"/>
    <mergeCell ref="D19:F19"/>
    <mergeCell ref="AH19:AI19"/>
    <mergeCell ref="AJ19:AL19"/>
    <mergeCell ref="G20:I21"/>
    <mergeCell ref="AE20:AG21"/>
    <mergeCell ref="AJ23:AL23"/>
    <mergeCell ref="R23:V24"/>
    <mergeCell ref="J24:L25"/>
    <mergeCell ref="AB24:AD25"/>
    <mergeCell ref="A26:A27"/>
    <mergeCell ref="B26:C26"/>
    <mergeCell ref="D26:F26"/>
    <mergeCell ref="S26:U28"/>
    <mergeCell ref="AH26:AI26"/>
    <mergeCell ref="AJ26:AL26"/>
    <mergeCell ref="A22:A23"/>
    <mergeCell ref="B22:C22"/>
    <mergeCell ref="D22:F22"/>
    <mergeCell ref="AH22:AI22"/>
    <mergeCell ref="AJ22:AL22"/>
    <mergeCell ref="AM30:AM31"/>
    <mergeCell ref="O31:Q31"/>
    <mergeCell ref="W31:Y31"/>
    <mergeCell ref="AM26:AM27"/>
    <mergeCell ref="B27:C27"/>
    <mergeCell ref="D27:F27"/>
    <mergeCell ref="AH27:AI27"/>
    <mergeCell ref="AJ27:AL27"/>
    <mergeCell ref="G28:I29"/>
    <mergeCell ref="AE28:AG29"/>
    <mergeCell ref="AH30:AI30"/>
    <mergeCell ref="AJ30:AL30"/>
    <mergeCell ref="AH31:AI31"/>
    <mergeCell ref="AJ31:AL31"/>
    <mergeCell ref="O32:Q33"/>
    <mergeCell ref="W32:Y33"/>
    <mergeCell ref="A34:A35"/>
    <mergeCell ref="AH34:AI34"/>
    <mergeCell ref="AJ34:AL34"/>
    <mergeCell ref="A30:A31"/>
    <mergeCell ref="B30:F31"/>
    <mergeCell ref="B34:C34"/>
    <mergeCell ref="D34:F34"/>
    <mergeCell ref="B35:C35"/>
    <mergeCell ref="D35:F35"/>
    <mergeCell ref="AM38:AM39"/>
    <mergeCell ref="B39:C39"/>
    <mergeCell ref="D39:F39"/>
    <mergeCell ref="J39:L39"/>
    <mergeCell ref="AB39:AD39"/>
    <mergeCell ref="AM34:AM35"/>
    <mergeCell ref="AH35:AI35"/>
    <mergeCell ref="AJ35:AL35"/>
    <mergeCell ref="G36:I37"/>
    <mergeCell ref="S36:U38"/>
    <mergeCell ref="AE36:AG37"/>
    <mergeCell ref="AH39:AI39"/>
    <mergeCell ref="AJ39:AL39"/>
    <mergeCell ref="J40:L41"/>
    <mergeCell ref="AB40:AD41"/>
    <mergeCell ref="A42:A43"/>
    <mergeCell ref="B42:C42"/>
    <mergeCell ref="D42:F42"/>
    <mergeCell ref="AH42:AI42"/>
    <mergeCell ref="AJ42:AL42"/>
    <mergeCell ref="A38:A39"/>
    <mergeCell ref="B38:C38"/>
    <mergeCell ref="D38:F38"/>
    <mergeCell ref="AH38:AI38"/>
    <mergeCell ref="AJ38:AL38"/>
    <mergeCell ref="R40:V41"/>
    <mergeCell ref="AM46:AM47"/>
    <mergeCell ref="B47:C47"/>
    <mergeCell ref="D47:F47"/>
    <mergeCell ref="M47:O47"/>
    <mergeCell ref="Y47:AA47"/>
    <mergeCell ref="AM42:AM43"/>
    <mergeCell ref="B43:C43"/>
    <mergeCell ref="D43:F43"/>
    <mergeCell ref="AH43:AI43"/>
    <mergeCell ref="AJ43:AL43"/>
    <mergeCell ref="G44:I45"/>
    <mergeCell ref="AE44:AG45"/>
    <mergeCell ref="AH46:AI46"/>
    <mergeCell ref="AJ46:AL46"/>
    <mergeCell ref="AH47:AI47"/>
    <mergeCell ref="AJ47:AL47"/>
    <mergeCell ref="M48:O49"/>
    <mergeCell ref="Y48:AA49"/>
    <mergeCell ref="A50:A51"/>
    <mergeCell ref="B50:C50"/>
    <mergeCell ref="D50:F50"/>
    <mergeCell ref="AH50:AI50"/>
    <mergeCell ref="A46:A47"/>
    <mergeCell ref="B46:C46"/>
    <mergeCell ref="D46:F46"/>
    <mergeCell ref="G52:I53"/>
    <mergeCell ref="AE52:AG53"/>
    <mergeCell ref="A54:A55"/>
    <mergeCell ref="B54:C54"/>
    <mergeCell ref="D54:F54"/>
    <mergeCell ref="AH54:AI54"/>
    <mergeCell ref="AJ50:AL50"/>
    <mergeCell ref="AM50:AM51"/>
    <mergeCell ref="B51:C51"/>
    <mergeCell ref="D51:F51"/>
    <mergeCell ref="AH51:AI51"/>
    <mergeCell ref="AJ51:AL51"/>
    <mergeCell ref="J56:L57"/>
    <mergeCell ref="AB56:AD57"/>
    <mergeCell ref="A58:A59"/>
    <mergeCell ref="B58:C58"/>
    <mergeCell ref="D58:F58"/>
    <mergeCell ref="AH58:AI58"/>
    <mergeCell ref="AJ54:AL54"/>
    <mergeCell ref="AM54:AM55"/>
    <mergeCell ref="B55:C55"/>
    <mergeCell ref="D55:F55"/>
    <mergeCell ref="J55:L55"/>
    <mergeCell ref="AB55:AD55"/>
    <mergeCell ref="AH55:AI55"/>
    <mergeCell ref="AJ55:AL55"/>
    <mergeCell ref="G60:I61"/>
    <mergeCell ref="AE60:AG61"/>
    <mergeCell ref="A62:A63"/>
    <mergeCell ref="B62:F63"/>
    <mergeCell ref="AH62:AL63"/>
    <mergeCell ref="AM62:AM63"/>
    <mergeCell ref="AJ58:AL58"/>
    <mergeCell ref="AM58:AM59"/>
    <mergeCell ref="B59:C59"/>
    <mergeCell ref="D59:F59"/>
    <mergeCell ref="AH59:AI59"/>
    <mergeCell ref="AJ59:AL59"/>
  </mergeCells>
  <phoneticPr fontId="1" type="noConversion"/>
  <pageMargins left="0.70866141732283472" right="0.70866141732283472" top="0.35433070866141736" bottom="0.35433070866141736" header="0.31496062992125984" footer="0.31496062992125984"/>
  <pageSetup paperSize="9" scale="4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18"/>
  <sheetViews>
    <sheetView zoomScaleNormal="100" workbookViewId="0"/>
  </sheetViews>
  <sheetFormatPr defaultRowHeight="16.5"/>
  <cols>
    <col min="2" max="6" width="6" customWidth="1"/>
    <col min="7" max="25" width="5.625" customWidth="1"/>
    <col min="26" max="28" width="6.375" customWidth="1"/>
    <col min="29" max="33" width="4.375" customWidth="1"/>
    <col min="34" max="35" width="3.625" customWidth="1"/>
  </cols>
  <sheetData>
    <row r="1" spans="1:38" ht="17.25" thickBot="1"/>
    <row r="2" spans="1:38">
      <c r="M2" s="393" t="s">
        <v>113</v>
      </c>
      <c r="N2" s="394"/>
      <c r="O2" s="394"/>
      <c r="P2" s="394"/>
      <c r="Q2" s="394"/>
      <c r="R2" s="394"/>
      <c r="S2" s="394"/>
      <c r="T2" s="394"/>
      <c r="U2" s="394"/>
      <c r="V2" s="394"/>
      <c r="W2" s="395"/>
    </row>
    <row r="3" spans="1:38" ht="17.25" thickBot="1">
      <c r="M3" s="396"/>
      <c r="N3" s="397"/>
      <c r="O3" s="397"/>
      <c r="P3" s="397"/>
      <c r="Q3" s="397"/>
      <c r="R3" s="397"/>
      <c r="S3" s="397"/>
      <c r="T3" s="397"/>
      <c r="U3" s="397"/>
      <c r="V3" s="397"/>
      <c r="W3" s="398"/>
    </row>
    <row r="4" spans="1:38" ht="17.25" thickBot="1">
      <c r="A4" s="256">
        <v>1</v>
      </c>
      <c r="B4" s="266" t="s">
        <v>104</v>
      </c>
      <c r="C4" s="302"/>
      <c r="D4" s="303" t="s">
        <v>21</v>
      </c>
      <c r="E4" s="304"/>
      <c r="F4" s="305"/>
      <c r="N4" s="316" t="s">
        <v>651</v>
      </c>
      <c r="O4" s="316"/>
      <c r="P4" s="316"/>
      <c r="Q4" s="316"/>
      <c r="R4" s="316"/>
      <c r="S4" s="316"/>
      <c r="T4" s="316"/>
      <c r="U4" s="316"/>
      <c r="AC4" s="266" t="s">
        <v>104</v>
      </c>
      <c r="AD4" s="267"/>
      <c r="AE4" s="267" t="s">
        <v>21</v>
      </c>
      <c r="AF4" s="267"/>
      <c r="AG4" s="268"/>
      <c r="AH4" s="245">
        <v>8</v>
      </c>
      <c r="AK4" s="134">
        <v>8</v>
      </c>
    </row>
    <row r="5" spans="1:38" ht="17.25" thickBot="1">
      <c r="A5" s="256"/>
      <c r="B5" s="382" t="str">
        <f>VLOOKUP(A4,$AJ$5:$AL$18,2,FALSE)</f>
        <v>성남시</v>
      </c>
      <c r="C5" s="383"/>
      <c r="D5" s="384" t="str">
        <f>VLOOKUP(A4,$AJ$5:$AL$18,3,FALSE)</f>
        <v>유미영</v>
      </c>
      <c r="E5" s="385"/>
      <c r="F5" s="386"/>
      <c r="G5" s="85"/>
      <c r="H5" s="84"/>
      <c r="I5" s="75"/>
      <c r="Z5" s="99"/>
      <c r="AA5" s="100"/>
      <c r="AB5" s="100"/>
      <c r="AC5" s="253" t="str">
        <f>VLOOKUP(AH4,$AJ$5:$AL$18,2,FALSE)</f>
        <v>남양주시</v>
      </c>
      <c r="AD5" s="254"/>
      <c r="AE5" s="254" t="str">
        <f>VLOOKUP(AH4,$AJ$5:$AL$18,3,FALSE)</f>
        <v>주성연</v>
      </c>
      <c r="AF5" s="254"/>
      <c r="AG5" s="255"/>
      <c r="AH5" s="245"/>
      <c r="AJ5" s="3" t="s">
        <v>2</v>
      </c>
      <c r="AK5" s="20" t="s">
        <v>114</v>
      </c>
      <c r="AL5" s="21" t="s">
        <v>115</v>
      </c>
    </row>
    <row r="6" spans="1:38" ht="17.25" thickBot="1">
      <c r="G6" s="379" t="s">
        <v>120</v>
      </c>
      <c r="H6" s="379"/>
      <c r="I6" s="380"/>
      <c r="Z6" s="381" t="s">
        <v>583</v>
      </c>
      <c r="AA6" s="379"/>
      <c r="AB6" s="379"/>
      <c r="AJ6" s="2">
        <v>1</v>
      </c>
      <c r="AK6" s="211" t="s">
        <v>37</v>
      </c>
      <c r="AL6" s="50" t="s">
        <v>489</v>
      </c>
    </row>
    <row r="7" spans="1:38" ht="18" thickBot="1">
      <c r="G7" s="379"/>
      <c r="H7" s="379"/>
      <c r="I7" s="380"/>
      <c r="J7" s="176"/>
      <c r="K7" s="177"/>
      <c r="L7" s="178"/>
      <c r="M7" s="174"/>
      <c r="N7" s="174"/>
      <c r="O7" s="174"/>
      <c r="P7" s="335" t="s">
        <v>586</v>
      </c>
      <c r="Q7" s="336"/>
      <c r="R7" s="336"/>
      <c r="S7" s="336"/>
      <c r="T7" s="174"/>
      <c r="U7" s="174"/>
      <c r="V7" s="174"/>
      <c r="W7" s="176"/>
      <c r="X7" s="177"/>
      <c r="Y7" s="177"/>
      <c r="Z7" s="381"/>
      <c r="AA7" s="379"/>
      <c r="AB7" s="379"/>
      <c r="AJ7" s="2">
        <v>2</v>
      </c>
      <c r="AK7" s="25" t="s">
        <v>38</v>
      </c>
      <c r="AL7" s="50" t="s">
        <v>487</v>
      </c>
    </row>
    <row r="8" spans="1:38" ht="18" thickBot="1">
      <c r="A8" s="256">
        <v>2</v>
      </c>
      <c r="B8" s="266" t="s">
        <v>104</v>
      </c>
      <c r="C8" s="302"/>
      <c r="D8" s="303" t="s">
        <v>21</v>
      </c>
      <c r="E8" s="304"/>
      <c r="F8" s="305"/>
      <c r="G8" s="171"/>
      <c r="H8" s="172"/>
      <c r="I8" s="179"/>
      <c r="J8" s="192"/>
      <c r="K8" s="192"/>
      <c r="L8" s="193"/>
      <c r="M8" s="174"/>
      <c r="N8" s="174"/>
      <c r="O8" s="174"/>
      <c r="P8" s="336"/>
      <c r="Q8" s="336"/>
      <c r="R8" s="336"/>
      <c r="S8" s="336"/>
      <c r="T8" s="174"/>
      <c r="U8" s="174"/>
      <c r="V8" s="174"/>
      <c r="W8" s="173"/>
      <c r="X8" s="174"/>
      <c r="Y8" s="174"/>
      <c r="Z8" s="171"/>
      <c r="AA8" s="172"/>
      <c r="AB8" s="172"/>
      <c r="AC8" s="266" t="s">
        <v>104</v>
      </c>
      <c r="AD8" s="267"/>
      <c r="AE8" s="267" t="s">
        <v>21</v>
      </c>
      <c r="AF8" s="267"/>
      <c r="AG8" s="268"/>
      <c r="AH8" s="245">
        <v>7</v>
      </c>
      <c r="AJ8" s="2">
        <v>4</v>
      </c>
      <c r="AK8" s="25" t="s">
        <v>38</v>
      </c>
      <c r="AL8" s="50" t="s">
        <v>488</v>
      </c>
    </row>
    <row r="9" spans="1:38" ht="18" thickBot="1">
      <c r="A9" s="256"/>
      <c r="B9" s="382" t="str">
        <f>VLOOKUP(A8,$AJ$5:$AL$18,2,FALSE)</f>
        <v>수원시</v>
      </c>
      <c r="C9" s="383"/>
      <c r="D9" s="384" t="str">
        <f>VLOOKUP(A8,$AJ$5:$AL$18,3,FALSE)</f>
        <v>김명순</v>
      </c>
      <c r="E9" s="385"/>
      <c r="F9" s="386"/>
      <c r="G9" s="174"/>
      <c r="H9" s="174"/>
      <c r="I9" s="174"/>
      <c r="J9" s="351" t="s">
        <v>584</v>
      </c>
      <c r="K9" s="351"/>
      <c r="L9" s="352"/>
      <c r="M9" s="174"/>
      <c r="N9" s="174"/>
      <c r="O9" s="174"/>
      <c r="P9" s="336"/>
      <c r="Q9" s="336"/>
      <c r="R9" s="336"/>
      <c r="S9" s="336"/>
      <c r="T9" s="174"/>
      <c r="U9" s="174"/>
      <c r="V9" s="174"/>
      <c r="W9" s="350" t="s">
        <v>585</v>
      </c>
      <c r="X9" s="351"/>
      <c r="Y9" s="351"/>
      <c r="Z9" s="174"/>
      <c r="AA9" s="174"/>
      <c r="AB9" s="174"/>
      <c r="AC9" s="253" t="str">
        <f>VLOOKUP(AH8,$AJ$5:$AL$18,2,FALSE)</f>
        <v>부천시</v>
      </c>
      <c r="AD9" s="254"/>
      <c r="AE9" s="254" t="str">
        <f>VLOOKUP(AH8,$AJ$5:$AL$18,3,FALSE)</f>
        <v>강영순</v>
      </c>
      <c r="AF9" s="254"/>
      <c r="AG9" s="255"/>
      <c r="AH9" s="245"/>
      <c r="AJ9" s="2">
        <v>6</v>
      </c>
      <c r="AK9" s="25" t="s">
        <v>365</v>
      </c>
      <c r="AL9" s="50" t="s">
        <v>484</v>
      </c>
    </row>
    <row r="10" spans="1:38" ht="18" thickBot="1">
      <c r="G10" s="174"/>
      <c r="H10" s="174"/>
      <c r="I10" s="174"/>
      <c r="J10" s="351"/>
      <c r="K10" s="351"/>
      <c r="L10" s="352"/>
      <c r="M10" s="174"/>
      <c r="N10" s="174"/>
      <c r="O10" s="174"/>
      <c r="P10" s="387" t="s">
        <v>588</v>
      </c>
      <c r="Q10" s="388"/>
      <c r="R10" s="388"/>
      <c r="S10" s="389"/>
      <c r="T10" s="174"/>
      <c r="U10" s="174"/>
      <c r="V10" s="174"/>
      <c r="W10" s="350"/>
      <c r="X10" s="351"/>
      <c r="Y10" s="351"/>
      <c r="Z10" s="174"/>
      <c r="AA10" s="174"/>
      <c r="AB10" s="174"/>
      <c r="AJ10" s="2">
        <v>3</v>
      </c>
      <c r="AK10" s="211" t="s">
        <v>365</v>
      </c>
      <c r="AL10" s="50" t="s">
        <v>485</v>
      </c>
    </row>
    <row r="11" spans="1:38" ht="18" thickBot="1">
      <c r="G11" s="174"/>
      <c r="H11" s="174"/>
      <c r="I11" s="174"/>
      <c r="J11" s="351"/>
      <c r="K11" s="351"/>
      <c r="L11" s="352"/>
      <c r="M11" s="176"/>
      <c r="N11" s="177"/>
      <c r="O11" s="177"/>
      <c r="P11" s="390"/>
      <c r="Q11" s="391"/>
      <c r="R11" s="391"/>
      <c r="S11" s="392"/>
      <c r="T11" s="177"/>
      <c r="U11" s="177"/>
      <c r="V11" s="177"/>
      <c r="W11" s="350"/>
      <c r="X11" s="351"/>
      <c r="Y11" s="351"/>
      <c r="Z11" s="174"/>
      <c r="AA11" s="174"/>
      <c r="AB11" s="174"/>
      <c r="AJ11" s="2">
        <v>8</v>
      </c>
      <c r="AK11" s="210" t="s">
        <v>367</v>
      </c>
      <c r="AL11" s="212" t="s">
        <v>483</v>
      </c>
    </row>
    <row r="12" spans="1:38" ht="18" thickBot="1">
      <c r="A12" s="256">
        <v>3</v>
      </c>
      <c r="B12" s="266" t="s">
        <v>104</v>
      </c>
      <c r="C12" s="267"/>
      <c r="D12" s="267" t="s">
        <v>21</v>
      </c>
      <c r="E12" s="267"/>
      <c r="F12" s="268"/>
      <c r="G12" s="174"/>
      <c r="H12" s="174"/>
      <c r="I12" s="174"/>
      <c r="J12" s="351"/>
      <c r="K12" s="351"/>
      <c r="L12" s="352"/>
      <c r="M12" s="173"/>
      <c r="N12" s="174"/>
      <c r="O12" s="174"/>
      <c r="P12" s="335" t="s">
        <v>587</v>
      </c>
      <c r="Q12" s="336"/>
      <c r="R12" s="336"/>
      <c r="S12" s="336"/>
      <c r="T12" s="174"/>
      <c r="U12" s="174"/>
      <c r="V12" s="174"/>
      <c r="W12" s="350"/>
      <c r="X12" s="351"/>
      <c r="Y12" s="351"/>
      <c r="Z12" s="174"/>
      <c r="AA12" s="174"/>
      <c r="AB12" s="174"/>
      <c r="AC12" s="266" t="s">
        <v>104</v>
      </c>
      <c r="AD12" s="267"/>
      <c r="AE12" s="267" t="s">
        <v>21</v>
      </c>
      <c r="AF12" s="267"/>
      <c r="AG12" s="268"/>
      <c r="AH12" s="245">
        <v>6</v>
      </c>
      <c r="AJ12" s="2">
        <v>7</v>
      </c>
      <c r="AK12" s="25" t="s">
        <v>396</v>
      </c>
      <c r="AL12" s="50" t="s">
        <v>486</v>
      </c>
    </row>
    <row r="13" spans="1:38" ht="18" thickBot="1">
      <c r="A13" s="256"/>
      <c r="B13" s="253" t="str">
        <f>VLOOKUP(A12,$AJ$5:$AL$18,2,FALSE)</f>
        <v>양평군</v>
      </c>
      <c r="C13" s="254"/>
      <c r="D13" s="254" t="str">
        <f>VLOOKUP(A12,$AJ$5:$AL$18,3,FALSE)</f>
        <v>주영숙</v>
      </c>
      <c r="E13" s="254"/>
      <c r="F13" s="255"/>
      <c r="G13" s="189"/>
      <c r="H13" s="189"/>
      <c r="I13" s="190"/>
      <c r="J13" s="173"/>
      <c r="K13" s="174"/>
      <c r="L13" s="175"/>
      <c r="M13" s="174"/>
      <c r="N13" s="174"/>
      <c r="O13" s="174"/>
      <c r="P13" s="336"/>
      <c r="Q13" s="336"/>
      <c r="R13" s="336"/>
      <c r="S13" s="336"/>
      <c r="T13" s="174"/>
      <c r="U13" s="174"/>
      <c r="V13" s="174"/>
      <c r="W13" s="173"/>
      <c r="X13" s="174"/>
      <c r="Y13" s="174"/>
      <c r="Z13" s="191"/>
      <c r="AA13" s="189"/>
      <c r="AB13" s="189"/>
      <c r="AC13" s="253" t="str">
        <f>VLOOKUP(AH12,$AJ$5:$AL$18,2,FALSE)</f>
        <v>양평군</v>
      </c>
      <c r="AD13" s="254"/>
      <c r="AE13" s="254" t="str">
        <f>VLOOKUP(AH12,$AJ$5:$AL$18,3,FALSE)</f>
        <v>박영자</v>
      </c>
      <c r="AF13" s="254"/>
      <c r="AG13" s="255"/>
      <c r="AH13" s="245"/>
      <c r="AJ13" s="1">
        <v>5</v>
      </c>
      <c r="AK13" s="25" t="s">
        <v>61</v>
      </c>
      <c r="AL13" s="50" t="s">
        <v>480</v>
      </c>
    </row>
    <row r="14" spans="1:38" ht="18" thickBot="1">
      <c r="G14" s="379" t="s">
        <v>581</v>
      </c>
      <c r="H14" s="379"/>
      <c r="I14" s="380"/>
      <c r="J14" s="172"/>
      <c r="K14" s="172"/>
      <c r="L14" s="179"/>
      <c r="M14" s="174"/>
      <c r="N14" s="174"/>
      <c r="O14" s="174"/>
      <c r="P14" s="336"/>
      <c r="Q14" s="336"/>
      <c r="R14" s="336"/>
      <c r="S14" s="336"/>
      <c r="T14" s="174"/>
      <c r="U14" s="174"/>
      <c r="V14" s="174"/>
      <c r="W14" s="171"/>
      <c r="X14" s="172"/>
      <c r="Y14" s="172"/>
      <c r="Z14" s="381" t="s">
        <v>582</v>
      </c>
      <c r="AA14" s="379"/>
      <c r="AB14" s="379"/>
      <c r="AC14" s="84"/>
      <c r="AJ14" s="53"/>
      <c r="AK14" s="53"/>
      <c r="AL14" s="53"/>
    </row>
    <row r="15" spans="1:38" ht="17.25" thickBot="1">
      <c r="G15" s="379"/>
      <c r="H15" s="379"/>
      <c r="I15" s="380"/>
      <c r="Z15" s="381"/>
      <c r="AA15" s="379"/>
      <c r="AB15" s="379"/>
      <c r="AC15" s="87"/>
    </row>
    <row r="16" spans="1:38" ht="17.25" thickBot="1">
      <c r="A16" s="256">
        <v>4</v>
      </c>
      <c r="B16" s="266" t="s">
        <v>104</v>
      </c>
      <c r="C16" s="267"/>
      <c r="D16" s="267" t="s">
        <v>21</v>
      </c>
      <c r="E16" s="267"/>
      <c r="F16" s="268"/>
      <c r="G16" s="87"/>
      <c r="H16" s="87"/>
      <c r="I16" s="80"/>
      <c r="Z16" s="86"/>
      <c r="AA16" s="87"/>
      <c r="AB16" s="87"/>
      <c r="AC16" s="266" t="s">
        <v>104</v>
      </c>
      <c r="AD16" s="267"/>
      <c r="AE16" s="267" t="s">
        <v>21</v>
      </c>
      <c r="AF16" s="267"/>
      <c r="AG16" s="268"/>
      <c r="AH16" s="245">
        <v>5</v>
      </c>
    </row>
    <row r="17" spans="1:34" ht="17.25" thickBot="1">
      <c r="A17" s="256"/>
      <c r="B17" s="253" t="str">
        <f>VLOOKUP(A16,$AJ$5:$AL$18,2,FALSE)</f>
        <v>수원시</v>
      </c>
      <c r="C17" s="254"/>
      <c r="D17" s="254" t="str">
        <f>VLOOKUP(A16,$AJ$5:$AL$18,3,FALSE)</f>
        <v>심지현</v>
      </c>
      <c r="E17" s="254"/>
      <c r="F17" s="255"/>
      <c r="AC17" s="253" t="str">
        <f>VLOOKUP(AH16,$AJ$5:$AL$18,2,FALSE)</f>
        <v>안산시</v>
      </c>
      <c r="AD17" s="254"/>
      <c r="AE17" s="254" t="str">
        <f>VLOOKUP(AH16,$AJ$5:$AL$18,3,FALSE)</f>
        <v>고민서</v>
      </c>
      <c r="AF17" s="254"/>
      <c r="AG17" s="255"/>
      <c r="AH17" s="245"/>
    </row>
    <row r="18" spans="1:34">
      <c r="M18" s="378"/>
      <c r="N18" s="378"/>
      <c r="O18" s="378"/>
      <c r="T18" s="378"/>
      <c r="U18" s="378"/>
      <c r="V18" s="378"/>
    </row>
  </sheetData>
  <sortState ref="AK6:AL13">
    <sortCondition ref="AK6"/>
  </sortState>
  <mergeCells count="53">
    <mergeCell ref="M2:W3"/>
    <mergeCell ref="A4:A5"/>
    <mergeCell ref="B4:C4"/>
    <mergeCell ref="D4:F4"/>
    <mergeCell ref="N4:U4"/>
    <mergeCell ref="AE4:AG4"/>
    <mergeCell ref="AH4:AH5"/>
    <mergeCell ref="B5:C5"/>
    <mergeCell ref="D5:F5"/>
    <mergeCell ref="AC5:AD5"/>
    <mergeCell ref="AE5:AG5"/>
    <mergeCell ref="AC4:AD4"/>
    <mergeCell ref="G6:I7"/>
    <mergeCell ref="Z6:AB7"/>
    <mergeCell ref="P7:S9"/>
    <mergeCell ref="A8:A9"/>
    <mergeCell ref="B8:C8"/>
    <mergeCell ref="D8:F8"/>
    <mergeCell ref="AC8:AD8"/>
    <mergeCell ref="AE8:AG8"/>
    <mergeCell ref="AH8:AH9"/>
    <mergeCell ref="B9:C9"/>
    <mergeCell ref="D9:F9"/>
    <mergeCell ref="J9:L12"/>
    <mergeCell ref="W9:Y12"/>
    <mergeCell ref="AC9:AD9"/>
    <mergeCell ref="AE9:AG9"/>
    <mergeCell ref="AH12:AH13"/>
    <mergeCell ref="AE12:AG12"/>
    <mergeCell ref="B13:C13"/>
    <mergeCell ref="D13:F13"/>
    <mergeCell ref="AC13:AD13"/>
    <mergeCell ref="AE13:AG13"/>
    <mergeCell ref="P10:S11"/>
    <mergeCell ref="A12:A13"/>
    <mergeCell ref="B12:C12"/>
    <mergeCell ref="D12:F12"/>
    <mergeCell ref="P12:S14"/>
    <mergeCell ref="AC12:AD12"/>
    <mergeCell ref="G14:I15"/>
    <mergeCell ref="Z14:AB15"/>
    <mergeCell ref="A16:A17"/>
    <mergeCell ref="B16:C16"/>
    <mergeCell ref="D16:F16"/>
    <mergeCell ref="M18:O18"/>
    <mergeCell ref="T18:V18"/>
    <mergeCell ref="AE16:AG16"/>
    <mergeCell ref="AH16:AH17"/>
    <mergeCell ref="B17:C17"/>
    <mergeCell ref="D17:F17"/>
    <mergeCell ref="AC17:AD17"/>
    <mergeCell ref="AE17:AG17"/>
    <mergeCell ref="AC16:AD1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4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33"/>
  <sheetViews>
    <sheetView zoomScaleNormal="100" workbookViewId="0"/>
  </sheetViews>
  <sheetFormatPr defaultRowHeight="16.5"/>
  <cols>
    <col min="2" max="33" width="5.375" customWidth="1"/>
  </cols>
  <sheetData>
    <row r="1" spans="1:39" ht="17.25" thickBot="1"/>
    <row r="2" spans="1:39">
      <c r="M2" s="393" t="s">
        <v>117</v>
      </c>
      <c r="N2" s="394"/>
      <c r="O2" s="394"/>
      <c r="P2" s="394"/>
      <c r="Q2" s="394"/>
      <c r="R2" s="394"/>
      <c r="S2" s="394"/>
      <c r="T2" s="394"/>
      <c r="U2" s="394"/>
      <c r="V2" s="394"/>
      <c r="W2" s="395"/>
    </row>
    <row r="3" spans="1:39" ht="17.25" thickBot="1">
      <c r="M3" s="396"/>
      <c r="N3" s="397"/>
      <c r="O3" s="397"/>
      <c r="P3" s="397"/>
      <c r="Q3" s="397"/>
      <c r="R3" s="397"/>
      <c r="S3" s="397"/>
      <c r="T3" s="397"/>
      <c r="U3" s="397"/>
      <c r="V3" s="397"/>
      <c r="W3" s="398"/>
    </row>
    <row r="4" spans="1:39" ht="17.25" thickBot="1">
      <c r="A4" s="256"/>
      <c r="B4" s="329" t="s">
        <v>32</v>
      </c>
      <c r="C4" s="403"/>
      <c r="D4" s="403"/>
      <c r="E4" s="403"/>
      <c r="F4" s="404"/>
      <c r="N4" s="316" t="s">
        <v>650</v>
      </c>
      <c r="O4" s="316"/>
      <c r="P4" s="316"/>
      <c r="Q4" s="316"/>
      <c r="R4" s="316"/>
      <c r="S4" s="316"/>
      <c r="T4" s="316"/>
      <c r="U4" s="316"/>
      <c r="AC4" s="329" t="s">
        <v>32</v>
      </c>
      <c r="AD4" s="330"/>
      <c r="AE4" s="330"/>
      <c r="AF4" s="330"/>
      <c r="AG4" s="331"/>
      <c r="AH4" s="245"/>
    </row>
    <row r="5" spans="1:39" ht="17.25" thickBot="1">
      <c r="A5" s="256"/>
      <c r="B5" s="405"/>
      <c r="C5" s="406"/>
      <c r="D5" s="406"/>
      <c r="E5" s="406"/>
      <c r="F5" s="407"/>
      <c r="G5" s="85"/>
      <c r="H5" s="84"/>
      <c r="I5" s="75"/>
      <c r="Z5" s="417"/>
      <c r="AA5" s="418"/>
      <c r="AB5" s="418"/>
      <c r="AC5" s="332"/>
      <c r="AD5" s="333"/>
      <c r="AE5" s="333"/>
      <c r="AF5" s="333"/>
      <c r="AG5" s="334"/>
      <c r="AH5" s="245"/>
    </row>
    <row r="6" spans="1:39" ht="17.25" thickBot="1">
      <c r="I6" s="77"/>
      <c r="Z6" s="419"/>
      <c r="AA6" s="378"/>
      <c r="AB6" s="378"/>
    </row>
    <row r="7" spans="1:39" ht="17.25" customHeight="1" thickBot="1">
      <c r="J7" s="85"/>
      <c r="K7" s="84"/>
      <c r="L7" s="75"/>
      <c r="P7" s="141"/>
      <c r="Q7" s="141"/>
      <c r="R7" s="141"/>
      <c r="S7" s="141"/>
      <c r="W7" s="85"/>
      <c r="X7" s="84"/>
      <c r="Y7" s="84"/>
      <c r="Z7" s="419"/>
      <c r="AA7" s="378"/>
      <c r="AB7" s="378"/>
    </row>
    <row r="8" spans="1:39" ht="17.25" customHeight="1" thickBot="1">
      <c r="A8" s="256">
        <v>1</v>
      </c>
      <c r="B8" s="266" t="s">
        <v>104</v>
      </c>
      <c r="C8" s="302"/>
      <c r="D8" s="303" t="s">
        <v>21</v>
      </c>
      <c r="E8" s="304"/>
      <c r="F8" s="305"/>
      <c r="G8" s="86"/>
      <c r="H8" s="87"/>
      <c r="I8" s="80"/>
      <c r="J8" s="101"/>
      <c r="K8" s="101"/>
      <c r="L8" s="102"/>
      <c r="P8" s="141"/>
      <c r="Q8" s="141"/>
      <c r="R8" s="141"/>
      <c r="S8" s="141"/>
      <c r="W8" s="88"/>
      <c r="Z8" s="86"/>
      <c r="AA8" s="87"/>
      <c r="AB8" s="87"/>
      <c r="AC8" s="266" t="s">
        <v>104</v>
      </c>
      <c r="AD8" s="267"/>
      <c r="AE8" s="267" t="s">
        <v>21</v>
      </c>
      <c r="AF8" s="267"/>
      <c r="AG8" s="268"/>
      <c r="AH8" s="245">
        <f>AH12+1</f>
        <v>9</v>
      </c>
    </row>
    <row r="9" spans="1:39" ht="18" thickBot="1">
      <c r="A9" s="256"/>
      <c r="B9" s="382" t="str">
        <f>VLOOKUP(A8,$AJ$10:$AL$21,2,FALSE)</f>
        <v>고양시</v>
      </c>
      <c r="C9" s="383"/>
      <c r="D9" s="384" t="str">
        <f>VLOOKUP(A8,$AJ$10:$AL$21,3,FALSE)</f>
        <v>이선경</v>
      </c>
      <c r="E9" s="385"/>
      <c r="F9" s="386"/>
      <c r="J9" s="351" t="s">
        <v>589</v>
      </c>
      <c r="K9" s="351"/>
      <c r="L9" s="352"/>
      <c r="M9" s="174"/>
      <c r="N9" s="174"/>
      <c r="O9" s="174"/>
      <c r="P9" s="141"/>
      <c r="Q9" s="141"/>
      <c r="R9" s="141"/>
      <c r="S9" s="141"/>
      <c r="T9" s="174"/>
      <c r="U9" s="174"/>
      <c r="V9" s="174"/>
      <c r="W9" s="350" t="s">
        <v>592</v>
      </c>
      <c r="X9" s="351"/>
      <c r="Y9" s="351"/>
      <c r="Z9" s="174"/>
      <c r="AA9" s="174"/>
      <c r="AB9" s="174"/>
      <c r="AC9" s="253" t="str">
        <f>VLOOKUP(AH8,$AJ$10:$AL$21,2,FALSE)</f>
        <v>수원시</v>
      </c>
      <c r="AD9" s="254"/>
      <c r="AE9" s="254" t="str">
        <f>VLOOKUP(AH8,$AJ$10:$AL$21,3,FALSE)</f>
        <v>황미원</v>
      </c>
      <c r="AF9" s="254"/>
      <c r="AG9" s="255"/>
      <c r="AH9" s="245"/>
      <c r="AK9" s="134">
        <v>9</v>
      </c>
    </row>
    <row r="10" spans="1:39" ht="18" thickBot="1">
      <c r="J10" s="351"/>
      <c r="K10" s="351"/>
      <c r="L10" s="352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350"/>
      <c r="X10" s="351"/>
      <c r="Y10" s="351"/>
      <c r="Z10" s="174"/>
      <c r="AA10" s="174"/>
      <c r="AB10" s="174"/>
      <c r="AJ10" s="3" t="s">
        <v>2</v>
      </c>
      <c r="AK10" s="20" t="s">
        <v>114</v>
      </c>
      <c r="AL10" s="21" t="s">
        <v>115</v>
      </c>
    </row>
    <row r="11" spans="1:39" ht="18" thickBot="1">
      <c r="J11" s="351"/>
      <c r="K11" s="351"/>
      <c r="L11" s="352"/>
      <c r="M11" s="176"/>
      <c r="N11" s="177"/>
      <c r="O11" s="178"/>
      <c r="P11" s="174"/>
      <c r="Q11" s="174"/>
      <c r="R11" s="174"/>
      <c r="S11" s="174"/>
      <c r="T11" s="176"/>
      <c r="U11" s="177"/>
      <c r="V11" s="177"/>
      <c r="W11" s="350"/>
      <c r="X11" s="351"/>
      <c r="Y11" s="351"/>
      <c r="Z11" s="174"/>
      <c r="AA11" s="174"/>
      <c r="AB11" s="174"/>
      <c r="AJ11" s="2">
        <v>4</v>
      </c>
      <c r="AK11" s="25" t="s">
        <v>389</v>
      </c>
      <c r="AL11" s="50" t="s">
        <v>496</v>
      </c>
      <c r="AM11" s="134">
        <v>1</v>
      </c>
    </row>
    <row r="12" spans="1:39" ht="18" thickBot="1">
      <c r="A12" s="256"/>
      <c r="B12" s="329" t="s">
        <v>32</v>
      </c>
      <c r="C12" s="403"/>
      <c r="D12" s="403"/>
      <c r="E12" s="403"/>
      <c r="F12" s="404"/>
      <c r="J12" s="351"/>
      <c r="K12" s="351"/>
      <c r="L12" s="352"/>
      <c r="M12" s="173"/>
      <c r="N12" s="174"/>
      <c r="O12" s="175"/>
      <c r="P12" s="174"/>
      <c r="Q12" s="174"/>
      <c r="R12" s="174"/>
      <c r="S12" s="174"/>
      <c r="T12" s="173"/>
      <c r="U12" s="174"/>
      <c r="V12" s="174"/>
      <c r="W12" s="350"/>
      <c r="X12" s="351"/>
      <c r="Y12" s="351"/>
      <c r="Z12" s="174"/>
      <c r="AA12" s="174"/>
      <c r="AB12" s="174"/>
      <c r="AC12" s="266" t="s">
        <v>104</v>
      </c>
      <c r="AD12" s="267"/>
      <c r="AE12" s="267" t="s">
        <v>21</v>
      </c>
      <c r="AF12" s="267"/>
      <c r="AG12" s="268"/>
      <c r="AH12" s="245">
        <f>AH16+1</f>
        <v>8</v>
      </c>
      <c r="AJ12" s="2">
        <v>1</v>
      </c>
      <c r="AK12" s="25" t="s">
        <v>389</v>
      </c>
      <c r="AL12" s="50" t="s">
        <v>497</v>
      </c>
      <c r="AM12" s="134">
        <v>2</v>
      </c>
    </row>
    <row r="13" spans="1:39" ht="18" thickBot="1">
      <c r="A13" s="256"/>
      <c r="B13" s="405"/>
      <c r="C13" s="406"/>
      <c r="D13" s="406"/>
      <c r="E13" s="406"/>
      <c r="F13" s="407"/>
      <c r="G13" s="103"/>
      <c r="H13" s="103"/>
      <c r="I13" s="104"/>
      <c r="J13" s="173"/>
      <c r="K13" s="174"/>
      <c r="L13" s="174"/>
      <c r="M13" s="173"/>
      <c r="N13" s="174"/>
      <c r="O13" s="175"/>
      <c r="T13" s="173"/>
      <c r="U13" s="174"/>
      <c r="V13" s="174"/>
      <c r="W13" s="173"/>
      <c r="X13" s="174"/>
      <c r="Y13" s="174"/>
      <c r="Z13" s="191"/>
      <c r="AA13" s="189"/>
      <c r="AB13" s="189"/>
      <c r="AC13" s="253" t="str">
        <f>VLOOKUP(AH12,$AJ$10:$AL$21,2,FALSE)</f>
        <v>남양주시</v>
      </c>
      <c r="AD13" s="254"/>
      <c r="AE13" s="254" t="str">
        <f>VLOOKUP(AH12,$AJ$10:$AL$21,3,FALSE)</f>
        <v>오규재</v>
      </c>
      <c r="AF13" s="254"/>
      <c r="AG13" s="255"/>
      <c r="AH13" s="245"/>
      <c r="AJ13" s="2">
        <v>5</v>
      </c>
      <c r="AK13" s="25" t="s">
        <v>367</v>
      </c>
      <c r="AL13" s="50" t="s">
        <v>491</v>
      </c>
      <c r="AM13" s="134">
        <v>3</v>
      </c>
    </row>
    <row r="14" spans="1:39" ht="18" thickBot="1">
      <c r="I14" s="77"/>
      <c r="J14" s="171"/>
      <c r="K14" s="172"/>
      <c r="L14" s="172"/>
      <c r="M14" s="173"/>
      <c r="N14" s="174"/>
      <c r="O14" s="175"/>
      <c r="P14" s="338" t="s">
        <v>595</v>
      </c>
      <c r="Q14" s="336"/>
      <c r="R14" s="336"/>
      <c r="S14" s="337"/>
      <c r="T14" s="173"/>
      <c r="U14" s="174"/>
      <c r="V14" s="174"/>
      <c r="W14" s="171"/>
      <c r="X14" s="172"/>
      <c r="Y14" s="172"/>
      <c r="Z14" s="415" t="s">
        <v>116</v>
      </c>
      <c r="AA14" s="416"/>
      <c r="AB14" s="416"/>
      <c r="AC14" s="84"/>
      <c r="AJ14" s="2">
        <v>8</v>
      </c>
      <c r="AK14" s="25" t="s">
        <v>367</v>
      </c>
      <c r="AL14" s="50" t="s">
        <v>493</v>
      </c>
      <c r="AM14" s="134">
        <v>4</v>
      </c>
    </row>
    <row r="15" spans="1:39" ht="18" thickBot="1">
      <c r="I15" s="77"/>
      <c r="J15" s="174"/>
      <c r="K15" s="174"/>
      <c r="L15" s="174"/>
      <c r="M15" s="174"/>
      <c r="N15" s="174"/>
      <c r="O15" s="175"/>
      <c r="P15" s="339"/>
      <c r="Q15" s="336"/>
      <c r="R15" s="336"/>
      <c r="S15" s="337"/>
      <c r="T15" s="173"/>
      <c r="U15" s="174"/>
      <c r="V15" s="174"/>
      <c r="W15" s="174"/>
      <c r="X15" s="174"/>
      <c r="Y15" s="174"/>
      <c r="Z15" s="415"/>
      <c r="AA15" s="416"/>
      <c r="AB15" s="416"/>
      <c r="AC15" s="87"/>
      <c r="AJ15" s="2">
        <v>7</v>
      </c>
      <c r="AK15" s="25" t="s">
        <v>38</v>
      </c>
      <c r="AL15" s="50" t="s">
        <v>499</v>
      </c>
      <c r="AM15" s="134">
        <v>5</v>
      </c>
    </row>
    <row r="16" spans="1:39" ht="18" thickBot="1">
      <c r="A16" s="256">
        <v>2</v>
      </c>
      <c r="B16" s="266" t="s">
        <v>104</v>
      </c>
      <c r="C16" s="267"/>
      <c r="D16" s="267" t="s">
        <v>21</v>
      </c>
      <c r="E16" s="267"/>
      <c r="F16" s="268"/>
      <c r="G16" s="87"/>
      <c r="H16" s="87"/>
      <c r="I16" s="80"/>
      <c r="J16" s="174"/>
      <c r="K16" s="174"/>
      <c r="L16" s="174"/>
      <c r="M16" s="174"/>
      <c r="N16" s="174"/>
      <c r="O16" s="175"/>
      <c r="P16" s="339"/>
      <c r="Q16" s="336"/>
      <c r="R16" s="336"/>
      <c r="S16" s="337"/>
      <c r="T16" s="173"/>
      <c r="U16" s="174"/>
      <c r="V16" s="174"/>
      <c r="W16" s="174"/>
      <c r="X16" s="174"/>
      <c r="Y16" s="174"/>
      <c r="Z16" s="171"/>
      <c r="AA16" s="172"/>
      <c r="AB16" s="172"/>
      <c r="AC16" s="266" t="s">
        <v>104</v>
      </c>
      <c r="AD16" s="267"/>
      <c r="AE16" s="267" t="s">
        <v>21</v>
      </c>
      <c r="AF16" s="267"/>
      <c r="AG16" s="268"/>
      <c r="AH16" s="245">
        <f>AH24+1</f>
        <v>7</v>
      </c>
      <c r="AJ16" s="2">
        <v>9</v>
      </c>
      <c r="AK16" s="211" t="s">
        <v>38</v>
      </c>
      <c r="AL16" s="50" t="s">
        <v>500</v>
      </c>
      <c r="AM16" s="134">
        <v>6</v>
      </c>
    </row>
    <row r="17" spans="1:39" ht="18" thickBot="1">
      <c r="A17" s="256"/>
      <c r="B17" s="253" t="str">
        <f>VLOOKUP(A16,$AJ$10:$AL$21,2,FALSE)</f>
        <v>김포시</v>
      </c>
      <c r="C17" s="254"/>
      <c r="D17" s="254" t="str">
        <f>VLOOKUP(A16,$AJ$10:$AL$21,3,FALSE)</f>
        <v>정영희</v>
      </c>
      <c r="E17" s="254"/>
      <c r="F17" s="255"/>
      <c r="J17" s="174"/>
      <c r="K17" s="174"/>
      <c r="L17" s="174"/>
      <c r="M17" s="174"/>
      <c r="N17" s="174"/>
      <c r="O17" s="175"/>
      <c r="P17" s="328" t="s">
        <v>588</v>
      </c>
      <c r="Q17" s="325"/>
      <c r="R17" s="325"/>
      <c r="S17" s="326"/>
      <c r="T17" s="173"/>
      <c r="U17" s="174"/>
      <c r="V17" s="174"/>
      <c r="W17" s="174"/>
      <c r="X17" s="174"/>
      <c r="Y17" s="174"/>
      <c r="Z17" s="174"/>
      <c r="AA17" s="174"/>
      <c r="AB17" s="174"/>
      <c r="AC17" s="253" t="str">
        <f>VLOOKUP(AH16,$AJ$10:$AL$21,2,FALSE)</f>
        <v>수원시</v>
      </c>
      <c r="AD17" s="254"/>
      <c r="AE17" s="254" t="str">
        <f>VLOOKUP(AH16,$AJ$10:$AL$21,3,FALSE)</f>
        <v>한미희</v>
      </c>
      <c r="AF17" s="254"/>
      <c r="AG17" s="255"/>
      <c r="AH17" s="245"/>
      <c r="AJ17" s="2">
        <v>6</v>
      </c>
      <c r="AK17" s="25" t="s">
        <v>386</v>
      </c>
      <c r="AL17" s="50" t="s">
        <v>495</v>
      </c>
      <c r="AM17" s="134">
        <v>7</v>
      </c>
    </row>
    <row r="18" spans="1:39" ht="18" thickBot="1">
      <c r="J18" s="174"/>
      <c r="K18" s="174"/>
      <c r="L18" s="174"/>
      <c r="M18" s="351" t="s">
        <v>593</v>
      </c>
      <c r="N18" s="351"/>
      <c r="O18" s="352"/>
      <c r="P18" s="412"/>
      <c r="Q18" s="413"/>
      <c r="R18" s="413"/>
      <c r="S18" s="414"/>
      <c r="T18" s="350" t="s">
        <v>594</v>
      </c>
      <c r="U18" s="351"/>
      <c r="V18" s="351"/>
      <c r="W18" s="174"/>
      <c r="X18" s="174"/>
      <c r="Y18" s="174"/>
      <c r="Z18" s="174"/>
      <c r="AA18" s="174"/>
      <c r="AB18" s="174"/>
      <c r="AJ18" s="2">
        <v>2</v>
      </c>
      <c r="AK18" s="25" t="s">
        <v>36</v>
      </c>
      <c r="AL18" s="50" t="s">
        <v>494</v>
      </c>
      <c r="AM18" s="134">
        <v>8</v>
      </c>
    </row>
    <row r="19" spans="1:39" ht="18" thickBot="1">
      <c r="J19" s="174"/>
      <c r="K19" s="174"/>
      <c r="L19" s="174"/>
      <c r="M19" s="351"/>
      <c r="N19" s="351"/>
      <c r="O19" s="352"/>
      <c r="P19" s="408" t="s">
        <v>588</v>
      </c>
      <c r="Q19" s="409"/>
      <c r="R19" s="409"/>
      <c r="S19" s="410"/>
      <c r="T19" s="350"/>
      <c r="U19" s="351"/>
      <c r="V19" s="351"/>
      <c r="W19" s="174"/>
      <c r="X19" s="174"/>
      <c r="Y19" s="174"/>
      <c r="Z19" s="174"/>
      <c r="AA19" s="174"/>
      <c r="AB19" s="174"/>
      <c r="AJ19" s="1">
        <v>3</v>
      </c>
      <c r="AK19" s="207" t="s">
        <v>404</v>
      </c>
      <c r="AL19" s="208" t="s">
        <v>498</v>
      </c>
      <c r="AM19" s="134">
        <v>9</v>
      </c>
    </row>
    <row r="20" spans="1:39" ht="18" thickBot="1">
      <c r="A20" s="256"/>
      <c r="B20" s="329" t="s">
        <v>32</v>
      </c>
      <c r="C20" s="403"/>
      <c r="D20" s="403"/>
      <c r="E20" s="403"/>
      <c r="F20" s="404"/>
      <c r="J20" s="174"/>
      <c r="K20" s="174"/>
      <c r="L20" s="174"/>
      <c r="M20" s="351"/>
      <c r="N20" s="351"/>
      <c r="O20" s="352"/>
      <c r="P20" s="328"/>
      <c r="Q20" s="411"/>
      <c r="R20" s="411"/>
      <c r="S20" s="326"/>
      <c r="T20" s="350"/>
      <c r="U20" s="351"/>
      <c r="V20" s="351"/>
      <c r="W20" s="174"/>
      <c r="X20" s="174"/>
      <c r="Y20" s="174"/>
      <c r="Z20" s="174"/>
      <c r="AA20" s="174"/>
      <c r="AB20" s="174"/>
      <c r="AC20" s="329" t="s">
        <v>32</v>
      </c>
      <c r="AD20" s="330"/>
      <c r="AE20" s="330"/>
      <c r="AF20" s="330"/>
      <c r="AG20" s="331"/>
      <c r="AH20" s="245"/>
      <c r="AJ20" s="53"/>
      <c r="AK20" s="53"/>
      <c r="AL20" s="53"/>
      <c r="AM20" s="31"/>
    </row>
    <row r="21" spans="1:39" ht="18" thickBot="1">
      <c r="A21" s="256"/>
      <c r="B21" s="405"/>
      <c r="C21" s="406"/>
      <c r="D21" s="406"/>
      <c r="E21" s="406"/>
      <c r="F21" s="407"/>
      <c r="G21" s="103"/>
      <c r="H21" s="103"/>
      <c r="I21" s="104"/>
      <c r="J21" s="174"/>
      <c r="K21" s="174"/>
      <c r="L21" s="174"/>
      <c r="M21" s="174"/>
      <c r="N21" s="174"/>
      <c r="O21" s="175"/>
      <c r="P21" s="338" t="s">
        <v>596</v>
      </c>
      <c r="Q21" s="336"/>
      <c r="R21" s="336"/>
      <c r="S21" s="337"/>
      <c r="T21" s="173"/>
      <c r="U21" s="174"/>
      <c r="V21" s="174"/>
      <c r="W21" s="174"/>
      <c r="X21" s="174"/>
      <c r="Y21" s="174"/>
      <c r="Z21" s="195"/>
      <c r="AA21" s="196"/>
      <c r="AB21" s="196"/>
      <c r="AC21" s="332"/>
      <c r="AD21" s="333"/>
      <c r="AE21" s="333"/>
      <c r="AF21" s="333"/>
      <c r="AG21" s="334"/>
      <c r="AH21" s="245"/>
      <c r="AJ21" s="53"/>
    </row>
    <row r="22" spans="1:39" ht="18" thickBot="1">
      <c r="I22" s="77"/>
      <c r="J22" s="174"/>
      <c r="K22" s="174"/>
      <c r="L22" s="174"/>
      <c r="M22" s="174"/>
      <c r="N22" s="174"/>
      <c r="O22" s="175"/>
      <c r="P22" s="339"/>
      <c r="Q22" s="336"/>
      <c r="R22" s="336"/>
      <c r="S22" s="337"/>
      <c r="T22" s="173"/>
      <c r="U22" s="174"/>
      <c r="V22" s="174"/>
      <c r="W22" s="174"/>
      <c r="X22" s="174"/>
      <c r="Y22" s="174"/>
      <c r="Z22" s="187"/>
      <c r="AA22" s="188"/>
      <c r="AB22" s="188"/>
    </row>
    <row r="23" spans="1:39" ht="18" thickBot="1">
      <c r="I23" s="77"/>
      <c r="J23" s="177"/>
      <c r="K23" s="177"/>
      <c r="L23" s="177"/>
      <c r="M23" s="173"/>
      <c r="N23" s="174"/>
      <c r="O23" s="175"/>
      <c r="P23" s="339"/>
      <c r="Q23" s="336"/>
      <c r="R23" s="336"/>
      <c r="S23" s="337"/>
      <c r="T23" s="173"/>
      <c r="U23" s="174"/>
      <c r="V23" s="174"/>
      <c r="W23" s="176"/>
      <c r="X23" s="177"/>
      <c r="Y23" s="177"/>
      <c r="Z23" s="187"/>
      <c r="AA23" s="188"/>
      <c r="AB23" s="188"/>
    </row>
    <row r="24" spans="1:39" ht="18" thickBot="1">
      <c r="A24" s="256">
        <f>A16+1</f>
        <v>3</v>
      </c>
      <c r="B24" s="266" t="s">
        <v>104</v>
      </c>
      <c r="C24" s="267"/>
      <c r="D24" s="267" t="s">
        <v>21</v>
      </c>
      <c r="E24" s="267"/>
      <c r="F24" s="268"/>
      <c r="G24" s="86"/>
      <c r="H24" s="87"/>
      <c r="I24" s="87"/>
      <c r="J24" s="173"/>
      <c r="K24" s="174"/>
      <c r="L24" s="174"/>
      <c r="M24" s="173"/>
      <c r="N24" s="174"/>
      <c r="O24" s="175"/>
      <c r="P24" s="174"/>
      <c r="Q24" s="174"/>
      <c r="R24" s="174"/>
      <c r="S24" s="174"/>
      <c r="T24" s="173"/>
      <c r="U24" s="174"/>
      <c r="V24" s="174"/>
      <c r="W24" s="173"/>
      <c r="X24" s="174"/>
      <c r="Y24" s="174"/>
      <c r="Z24" s="171"/>
      <c r="AA24" s="172"/>
      <c r="AB24" s="172"/>
      <c r="AC24" s="266" t="s">
        <v>104</v>
      </c>
      <c r="AD24" s="267"/>
      <c r="AE24" s="267" t="s">
        <v>21</v>
      </c>
      <c r="AF24" s="267"/>
      <c r="AG24" s="268"/>
      <c r="AH24" s="245">
        <f>AH28+1</f>
        <v>6</v>
      </c>
    </row>
    <row r="25" spans="1:39" ht="18" thickBot="1">
      <c r="A25" s="256"/>
      <c r="B25" s="253" t="str">
        <f>VLOOKUP(A24,$AJ$10:$AL$21,2,FALSE)</f>
        <v>파주시</v>
      </c>
      <c r="C25" s="254"/>
      <c r="D25" s="254" t="str">
        <f>VLOOKUP(A24,$AJ$10:$AL$21,3,FALSE)</f>
        <v>최미순</v>
      </c>
      <c r="E25" s="254"/>
      <c r="F25" s="255"/>
      <c r="J25" s="351" t="s">
        <v>590</v>
      </c>
      <c r="K25" s="351"/>
      <c r="L25" s="352"/>
      <c r="M25" s="173"/>
      <c r="N25" s="174"/>
      <c r="O25" s="175"/>
      <c r="P25" s="174"/>
      <c r="Q25" s="174"/>
      <c r="R25" s="174"/>
      <c r="S25" s="174"/>
      <c r="T25" s="173"/>
      <c r="U25" s="174"/>
      <c r="V25" s="174"/>
      <c r="W25" s="350" t="s">
        <v>591</v>
      </c>
      <c r="X25" s="351"/>
      <c r="Y25" s="351"/>
      <c r="Z25" s="174"/>
      <c r="AA25" s="174"/>
      <c r="AB25" s="174"/>
      <c r="AC25" s="253" t="str">
        <f>VLOOKUP(AH24,$AJ$10:$AL$21,2,FALSE)</f>
        <v>군포시</v>
      </c>
      <c r="AD25" s="254"/>
      <c r="AE25" s="254" t="str">
        <f>VLOOKUP(AH24,$AJ$10:$AL$21,3,FALSE)</f>
        <v>안미례</v>
      </c>
      <c r="AF25" s="254"/>
      <c r="AG25" s="255"/>
      <c r="AH25" s="245"/>
    </row>
    <row r="26" spans="1:39" ht="18" thickBot="1">
      <c r="J26" s="351"/>
      <c r="K26" s="351"/>
      <c r="L26" s="352"/>
      <c r="M26" s="171"/>
      <c r="N26" s="172"/>
      <c r="O26" s="179"/>
      <c r="P26" s="174"/>
      <c r="Q26" s="174"/>
      <c r="R26" s="174"/>
      <c r="S26" s="174"/>
      <c r="T26" s="171"/>
      <c r="U26" s="172"/>
      <c r="V26" s="172"/>
      <c r="W26" s="350"/>
      <c r="X26" s="351"/>
      <c r="Y26" s="351"/>
      <c r="Z26" s="174"/>
      <c r="AA26" s="174"/>
      <c r="AB26" s="174"/>
    </row>
    <row r="27" spans="1:39" ht="18" thickBot="1">
      <c r="J27" s="351"/>
      <c r="K27" s="351"/>
      <c r="L27" s="352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350"/>
      <c r="X27" s="351"/>
      <c r="Y27" s="351"/>
      <c r="Z27" s="174"/>
      <c r="AA27" s="174"/>
      <c r="AB27" s="174"/>
    </row>
    <row r="28" spans="1:39" ht="18" thickBot="1">
      <c r="A28" s="256">
        <f>A24+1</f>
        <v>4</v>
      </c>
      <c r="B28" s="266" t="s">
        <v>104</v>
      </c>
      <c r="C28" s="267"/>
      <c r="D28" s="267" t="s">
        <v>21</v>
      </c>
      <c r="E28" s="267"/>
      <c r="F28" s="268"/>
      <c r="J28" s="351"/>
      <c r="K28" s="351"/>
      <c r="L28" s="352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350"/>
      <c r="X28" s="351"/>
      <c r="Y28" s="351"/>
      <c r="Z28" s="174"/>
      <c r="AA28" s="174"/>
      <c r="AB28" s="174"/>
      <c r="AC28" s="266" t="s">
        <v>104</v>
      </c>
      <c r="AD28" s="267"/>
      <c r="AE28" s="267" t="s">
        <v>21</v>
      </c>
      <c r="AF28" s="267"/>
      <c r="AG28" s="268"/>
      <c r="AH28" s="245">
        <f>A28+1</f>
        <v>5</v>
      </c>
    </row>
    <row r="29" spans="1:39" ht="18" thickBot="1">
      <c r="A29" s="256"/>
      <c r="B29" s="253" t="str">
        <f>VLOOKUP(A28,$AJ$10:$AL$21,2,FALSE)</f>
        <v>고양시</v>
      </c>
      <c r="C29" s="254"/>
      <c r="D29" s="254" t="str">
        <f>VLOOKUP(A28,$AJ$10:$AL$21,3,FALSE)</f>
        <v>김수하</v>
      </c>
      <c r="E29" s="254"/>
      <c r="F29" s="255"/>
      <c r="G29" s="103"/>
      <c r="H29" s="103"/>
      <c r="I29" s="104"/>
      <c r="J29" s="173"/>
      <c r="K29" s="174"/>
      <c r="L29" s="175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3"/>
      <c r="X29" s="174"/>
      <c r="Y29" s="174"/>
      <c r="Z29" s="176"/>
      <c r="AA29" s="177"/>
      <c r="AB29" s="177"/>
      <c r="AC29" s="253" t="str">
        <f>VLOOKUP(AH28,$AJ$10:$AL$21,2,FALSE)</f>
        <v>남양주시</v>
      </c>
      <c r="AD29" s="254"/>
      <c r="AE29" s="254" t="str">
        <f>VLOOKUP(AH28,$AJ$10:$AL$21,3,FALSE)</f>
        <v>윤은경</v>
      </c>
      <c r="AF29" s="254"/>
      <c r="AG29" s="255"/>
      <c r="AH29" s="245"/>
    </row>
    <row r="30" spans="1:39" ht="18" thickBot="1">
      <c r="G30" s="399"/>
      <c r="H30" s="399"/>
      <c r="I30" s="400"/>
      <c r="J30" s="171"/>
      <c r="K30" s="172"/>
      <c r="L30" s="179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1"/>
      <c r="X30" s="172"/>
      <c r="Y30" s="172"/>
      <c r="Z30" s="401"/>
      <c r="AA30" s="402"/>
      <c r="AB30" s="402"/>
    </row>
    <row r="31" spans="1:39" ht="18" thickBot="1">
      <c r="G31" s="399"/>
      <c r="H31" s="399"/>
      <c r="I31" s="400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401"/>
      <c r="AA31" s="402"/>
      <c r="AB31" s="402"/>
    </row>
    <row r="32" spans="1:39" ht="17.25" thickBot="1">
      <c r="A32" s="256"/>
      <c r="B32" s="329" t="s">
        <v>32</v>
      </c>
      <c r="C32" s="330"/>
      <c r="D32" s="330"/>
      <c r="E32" s="330"/>
      <c r="F32" s="331"/>
      <c r="G32" s="86"/>
      <c r="H32" s="87"/>
      <c r="I32" s="80"/>
      <c r="Z32" s="86"/>
      <c r="AA32" s="87"/>
      <c r="AB32" s="87"/>
      <c r="AC32" s="329" t="s">
        <v>32</v>
      </c>
      <c r="AD32" s="330"/>
      <c r="AE32" s="330"/>
      <c r="AF32" s="330"/>
      <c r="AG32" s="331"/>
      <c r="AH32" s="245"/>
    </row>
    <row r="33" spans="1:34" ht="17.25" thickBot="1">
      <c r="A33" s="256"/>
      <c r="B33" s="332"/>
      <c r="C33" s="333"/>
      <c r="D33" s="333"/>
      <c r="E33" s="333"/>
      <c r="F33" s="334"/>
      <c r="AC33" s="332"/>
      <c r="AD33" s="333"/>
      <c r="AE33" s="333"/>
      <c r="AF33" s="333"/>
      <c r="AG33" s="334"/>
      <c r="AH33" s="245"/>
    </row>
  </sheetData>
  <sortState ref="AK11:AL19">
    <sortCondition ref="AK11"/>
  </sortState>
  <mergeCells count="75">
    <mergeCell ref="AH4:AH5"/>
    <mergeCell ref="Z5:AB7"/>
    <mergeCell ref="M2:W3"/>
    <mergeCell ref="A4:A5"/>
    <mergeCell ref="B4:F5"/>
    <mergeCell ref="N4:U4"/>
    <mergeCell ref="AC4:AG5"/>
    <mergeCell ref="AH8:AH9"/>
    <mergeCell ref="B9:C9"/>
    <mergeCell ref="D9:F9"/>
    <mergeCell ref="J9:L12"/>
    <mergeCell ref="W9:Y12"/>
    <mergeCell ref="AC9:AD9"/>
    <mergeCell ref="AE9:AG9"/>
    <mergeCell ref="AH12:AH13"/>
    <mergeCell ref="A12:A13"/>
    <mergeCell ref="B12:F13"/>
    <mergeCell ref="AC12:AD12"/>
    <mergeCell ref="AE12:AG12"/>
    <mergeCell ref="A8:A9"/>
    <mergeCell ref="B8:C8"/>
    <mergeCell ref="D8:F8"/>
    <mergeCell ref="AC8:AD8"/>
    <mergeCell ref="AE8:AG8"/>
    <mergeCell ref="AC13:AD13"/>
    <mergeCell ref="AE13:AG13"/>
    <mergeCell ref="Z14:AB15"/>
    <mergeCell ref="P14:S16"/>
    <mergeCell ref="A16:A17"/>
    <mergeCell ref="B16:C16"/>
    <mergeCell ref="D16:F16"/>
    <mergeCell ref="AC16:AD16"/>
    <mergeCell ref="AE16:AG16"/>
    <mergeCell ref="P17:S18"/>
    <mergeCell ref="AH16:AH17"/>
    <mergeCell ref="B17:C17"/>
    <mergeCell ref="D17:F17"/>
    <mergeCell ref="AC17:AD17"/>
    <mergeCell ref="AE17:AG17"/>
    <mergeCell ref="A24:A25"/>
    <mergeCell ref="B24:C24"/>
    <mergeCell ref="D24:F24"/>
    <mergeCell ref="AC24:AD24"/>
    <mergeCell ref="AE24:AG24"/>
    <mergeCell ref="A20:A21"/>
    <mergeCell ref="B20:F21"/>
    <mergeCell ref="AC20:AG21"/>
    <mergeCell ref="AH20:AH21"/>
    <mergeCell ref="P21:S23"/>
    <mergeCell ref="M18:O20"/>
    <mergeCell ref="T18:V20"/>
    <mergeCell ref="P19:S20"/>
    <mergeCell ref="AH24:AH25"/>
    <mergeCell ref="B25:C25"/>
    <mergeCell ref="D25:F25"/>
    <mergeCell ref="J25:L28"/>
    <mergeCell ref="W25:Y28"/>
    <mergeCell ref="AC25:AD25"/>
    <mergeCell ref="AE25:AG25"/>
    <mergeCell ref="AH32:AH33"/>
    <mergeCell ref="A28:A29"/>
    <mergeCell ref="B28:C28"/>
    <mergeCell ref="D28:F28"/>
    <mergeCell ref="AC28:AD28"/>
    <mergeCell ref="AE28:AG28"/>
    <mergeCell ref="AH28:AH29"/>
    <mergeCell ref="B29:C29"/>
    <mergeCell ref="D29:F29"/>
    <mergeCell ref="AC29:AD29"/>
    <mergeCell ref="AE29:AG29"/>
    <mergeCell ref="G30:I31"/>
    <mergeCell ref="Z30:AB31"/>
    <mergeCell ref="A32:A33"/>
    <mergeCell ref="B32:F33"/>
    <mergeCell ref="AC32:AG3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66"/>
  <sheetViews>
    <sheetView zoomScaleNormal="100" workbookViewId="0"/>
  </sheetViews>
  <sheetFormatPr defaultRowHeight="16.5"/>
  <cols>
    <col min="1" max="45" width="3.375" customWidth="1"/>
    <col min="50" max="50" width="9" style="134"/>
  </cols>
  <sheetData>
    <row r="1" spans="1:50" ht="17.25" thickBot="1">
      <c r="C1" s="319" t="s">
        <v>15</v>
      </c>
      <c r="D1" s="319"/>
      <c r="AN1" s="215"/>
      <c r="AO1" s="215"/>
      <c r="AP1" s="261" t="s">
        <v>16</v>
      </c>
      <c r="AQ1" s="261"/>
      <c r="AR1" s="215"/>
      <c r="AV1" s="53"/>
      <c r="AW1" s="53"/>
    </row>
    <row r="2" spans="1:50" ht="17.25" thickBot="1">
      <c r="A2" s="256"/>
      <c r="B2" s="428" t="s">
        <v>102</v>
      </c>
      <c r="C2" s="429"/>
      <c r="D2" s="429"/>
      <c r="E2" s="429"/>
      <c r="F2" s="430"/>
      <c r="AN2" s="428" t="s">
        <v>102</v>
      </c>
      <c r="AO2" s="429"/>
      <c r="AP2" s="429"/>
      <c r="AQ2" s="429"/>
      <c r="AR2" s="430"/>
      <c r="AS2" s="245"/>
      <c r="AT2" s="53"/>
      <c r="AV2" s="53">
        <v>46</v>
      </c>
      <c r="AW2" s="53"/>
    </row>
    <row r="3" spans="1:50" ht="17.25" thickBot="1">
      <c r="A3" s="256"/>
      <c r="B3" s="431"/>
      <c r="C3" s="432"/>
      <c r="D3" s="432"/>
      <c r="E3" s="432"/>
      <c r="F3" s="433"/>
      <c r="G3" s="315"/>
      <c r="H3" s="316"/>
      <c r="I3" s="317"/>
      <c r="O3" s="83"/>
      <c r="P3" s="83"/>
      <c r="Q3" s="83"/>
      <c r="R3" s="83"/>
      <c r="S3" s="447" t="s">
        <v>123</v>
      </c>
      <c r="T3" s="447"/>
      <c r="U3" s="447"/>
      <c r="V3" s="447"/>
      <c r="W3" s="447"/>
      <c r="X3" s="447"/>
      <c r="Y3" s="447"/>
      <c r="Z3" s="447"/>
      <c r="AA3" s="447"/>
      <c r="AB3" s="83"/>
      <c r="AC3" s="83"/>
      <c r="AD3" s="83"/>
      <c r="AE3" s="83"/>
      <c r="AK3" s="315"/>
      <c r="AL3" s="316"/>
      <c r="AM3" s="317"/>
      <c r="AN3" s="431"/>
      <c r="AO3" s="432"/>
      <c r="AP3" s="432"/>
      <c r="AQ3" s="432"/>
      <c r="AR3" s="433"/>
      <c r="AS3" s="245"/>
      <c r="AT3" s="53"/>
      <c r="AU3" s="137" t="s">
        <v>2</v>
      </c>
      <c r="AV3" s="138" t="s">
        <v>1</v>
      </c>
      <c r="AW3" s="139" t="s">
        <v>21</v>
      </c>
    </row>
    <row r="4" spans="1:50" ht="17.25" thickBot="1">
      <c r="A4" s="256">
        <f>A2+1</f>
        <v>1</v>
      </c>
      <c r="B4" s="434" t="s">
        <v>104</v>
      </c>
      <c r="C4" s="423"/>
      <c r="D4" s="423" t="s">
        <v>21</v>
      </c>
      <c r="E4" s="423"/>
      <c r="F4" s="424"/>
      <c r="G4" s="318"/>
      <c r="H4" s="319"/>
      <c r="I4" s="320"/>
      <c r="J4" s="84"/>
      <c r="K4" s="84"/>
      <c r="L4" s="75"/>
      <c r="O4" s="83"/>
      <c r="P4" s="83"/>
      <c r="Q4" s="83"/>
      <c r="R4" s="83"/>
      <c r="S4" s="447"/>
      <c r="T4" s="447"/>
      <c r="U4" s="447"/>
      <c r="V4" s="447"/>
      <c r="W4" s="447"/>
      <c r="X4" s="447"/>
      <c r="Y4" s="447"/>
      <c r="Z4" s="447"/>
      <c r="AA4" s="447"/>
      <c r="AB4" s="83"/>
      <c r="AC4" s="83"/>
      <c r="AD4" s="83"/>
      <c r="AE4" s="83"/>
      <c r="AH4" s="85"/>
      <c r="AI4" s="84"/>
      <c r="AJ4" s="84"/>
      <c r="AK4" s="318"/>
      <c r="AL4" s="319"/>
      <c r="AM4" s="320"/>
      <c r="AN4" s="434" t="s">
        <v>104</v>
      </c>
      <c r="AO4" s="423"/>
      <c r="AP4" s="423" t="s">
        <v>21</v>
      </c>
      <c r="AQ4" s="423"/>
      <c r="AR4" s="424"/>
      <c r="AS4" s="245">
        <f t="shared" ref="AS4" si="0">AS6+1</f>
        <v>46</v>
      </c>
      <c r="AU4" s="2">
        <v>2</v>
      </c>
      <c r="AV4" s="135" t="s">
        <v>37</v>
      </c>
      <c r="AW4" s="50" t="s">
        <v>441</v>
      </c>
      <c r="AX4" s="134">
        <v>1</v>
      </c>
    </row>
    <row r="5" spans="1:50" ht="18" customHeight="1" thickBot="1">
      <c r="A5" s="256"/>
      <c r="B5" s="425" t="str">
        <f>VLOOKUP(A4,$AU$3:$AW$60,2,FALSE)</f>
        <v>성남시</v>
      </c>
      <c r="C5" s="426"/>
      <c r="D5" s="426" t="str">
        <f>VLOOKUP(A4,$AU$3:$AW$60,3,FALSE)</f>
        <v>양정일</v>
      </c>
      <c r="E5" s="426"/>
      <c r="F5" s="427"/>
      <c r="G5" s="174"/>
      <c r="H5" s="174"/>
      <c r="I5" s="174"/>
      <c r="J5" s="335" t="s">
        <v>678</v>
      </c>
      <c r="K5" s="336"/>
      <c r="L5" s="337"/>
      <c r="M5" s="174"/>
      <c r="N5" s="174"/>
      <c r="O5" s="174"/>
      <c r="P5" s="174"/>
      <c r="Q5" s="174"/>
      <c r="R5" s="174"/>
      <c r="S5" s="325" t="s">
        <v>648</v>
      </c>
      <c r="T5" s="325"/>
      <c r="U5" s="325"/>
      <c r="V5" s="325"/>
      <c r="W5" s="325"/>
      <c r="X5" s="325"/>
      <c r="Y5" s="325"/>
      <c r="Z5" s="325"/>
      <c r="AA5" s="325"/>
      <c r="AB5" s="174"/>
      <c r="AC5" s="174"/>
      <c r="AD5" s="174"/>
      <c r="AE5" s="174"/>
      <c r="AF5" s="174"/>
      <c r="AG5" s="174"/>
      <c r="AH5" s="338" t="s">
        <v>686</v>
      </c>
      <c r="AI5" s="336"/>
      <c r="AJ5" s="336"/>
      <c r="AK5" s="174"/>
      <c r="AL5" s="174"/>
      <c r="AM5" s="174"/>
      <c r="AN5" s="425" t="str">
        <f>VLOOKUP(AS4,$AU$3:$AW$60,2,FALSE)</f>
        <v>시흥시</v>
      </c>
      <c r="AO5" s="426"/>
      <c r="AP5" s="426" t="str">
        <f>VLOOKUP(AS4,$AU$3:$AW$60,3,FALSE)</f>
        <v>홍현표</v>
      </c>
      <c r="AQ5" s="426"/>
      <c r="AR5" s="427"/>
      <c r="AS5" s="245"/>
      <c r="AU5" s="2">
        <v>1</v>
      </c>
      <c r="AV5" s="211" t="s">
        <v>37</v>
      </c>
      <c r="AW5" s="50" t="s">
        <v>409</v>
      </c>
      <c r="AX5" s="134">
        <v>2</v>
      </c>
    </row>
    <row r="6" spans="1:50" ht="18" thickBot="1">
      <c r="A6" s="256">
        <f t="shared" ref="A6" si="1">A4+1</f>
        <v>2</v>
      </c>
      <c r="B6" s="263" t="s">
        <v>104</v>
      </c>
      <c r="C6" s="264"/>
      <c r="D6" s="264" t="s">
        <v>21</v>
      </c>
      <c r="E6" s="264"/>
      <c r="F6" s="265"/>
      <c r="G6" s="171"/>
      <c r="H6" s="172"/>
      <c r="I6" s="172"/>
      <c r="J6" s="336"/>
      <c r="K6" s="336"/>
      <c r="L6" s="337"/>
      <c r="M6" s="177"/>
      <c r="N6" s="177"/>
      <c r="O6" s="178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6"/>
      <c r="AF6" s="177"/>
      <c r="AG6" s="177"/>
      <c r="AH6" s="339"/>
      <c r="AI6" s="336"/>
      <c r="AJ6" s="336"/>
      <c r="AK6" s="172"/>
      <c r="AL6" s="172"/>
      <c r="AM6" s="172"/>
      <c r="AN6" s="263" t="s">
        <v>104</v>
      </c>
      <c r="AO6" s="264"/>
      <c r="AP6" s="264" t="s">
        <v>21</v>
      </c>
      <c r="AQ6" s="264"/>
      <c r="AR6" s="265"/>
      <c r="AS6" s="245">
        <f t="shared" ref="AS6" si="2">AS8+1</f>
        <v>45</v>
      </c>
      <c r="AT6" s="53"/>
      <c r="AU6" s="2">
        <v>7</v>
      </c>
      <c r="AV6" s="135" t="s">
        <v>363</v>
      </c>
      <c r="AW6" s="50" t="s">
        <v>418</v>
      </c>
      <c r="AX6" s="134">
        <v>3</v>
      </c>
    </row>
    <row r="7" spans="1:50" ht="18" customHeight="1" thickBot="1">
      <c r="A7" s="256"/>
      <c r="B7" s="269" t="str">
        <f>VLOOKUP(A6,$AU$3:$AW$60,2,FALSE)</f>
        <v>성남시</v>
      </c>
      <c r="C7" s="270"/>
      <c r="D7" s="270" t="str">
        <f>VLOOKUP(A6,$AU$3:$AW$60,3,FALSE)</f>
        <v>오정환</v>
      </c>
      <c r="E7" s="270"/>
      <c r="F7" s="271"/>
      <c r="G7" s="357" t="s">
        <v>597</v>
      </c>
      <c r="H7" s="435"/>
      <c r="I7" s="436"/>
      <c r="J7" s="422"/>
      <c r="K7" s="413"/>
      <c r="L7" s="414"/>
      <c r="M7" s="174"/>
      <c r="N7" s="174"/>
      <c r="O7" s="175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3"/>
      <c r="AF7" s="174"/>
      <c r="AG7" s="174"/>
      <c r="AH7" s="420"/>
      <c r="AI7" s="413"/>
      <c r="AJ7" s="413"/>
      <c r="AK7" s="357" t="s">
        <v>528</v>
      </c>
      <c r="AL7" s="435"/>
      <c r="AM7" s="436"/>
      <c r="AN7" s="269" t="str">
        <f>VLOOKUP(AS6,$AU$3:$AW$60,2,FALSE)</f>
        <v>파주시</v>
      </c>
      <c r="AO7" s="270"/>
      <c r="AP7" s="270" t="str">
        <f>VLOOKUP(AS6,$AU$3:$AW$60,3,FALSE)</f>
        <v>곽재원</v>
      </c>
      <c r="AQ7" s="270"/>
      <c r="AR7" s="271"/>
      <c r="AS7" s="245"/>
      <c r="AT7" s="53"/>
      <c r="AU7" s="2">
        <v>42</v>
      </c>
      <c r="AV7" s="135" t="s">
        <v>363</v>
      </c>
      <c r="AW7" s="50" t="s">
        <v>419</v>
      </c>
      <c r="AX7" s="134">
        <v>4</v>
      </c>
    </row>
    <row r="8" spans="1:50" ht="18" thickBot="1">
      <c r="A8" s="256">
        <f t="shared" ref="A8" si="3">A6+1</f>
        <v>3</v>
      </c>
      <c r="B8" s="263" t="s">
        <v>104</v>
      </c>
      <c r="C8" s="264"/>
      <c r="D8" s="264" t="s">
        <v>21</v>
      </c>
      <c r="E8" s="264"/>
      <c r="F8" s="265"/>
      <c r="G8" s="437"/>
      <c r="H8" s="438"/>
      <c r="I8" s="439"/>
      <c r="J8" s="174"/>
      <c r="K8" s="174"/>
      <c r="L8" s="174"/>
      <c r="M8" s="174"/>
      <c r="N8" s="174"/>
      <c r="O8" s="175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3"/>
      <c r="AF8" s="174"/>
      <c r="AG8" s="174"/>
      <c r="AH8" s="174"/>
      <c r="AI8" s="174"/>
      <c r="AJ8" s="174"/>
      <c r="AK8" s="437"/>
      <c r="AL8" s="438"/>
      <c r="AM8" s="439"/>
      <c r="AN8" s="263" t="s">
        <v>104</v>
      </c>
      <c r="AO8" s="264"/>
      <c r="AP8" s="264" t="s">
        <v>21</v>
      </c>
      <c r="AQ8" s="264"/>
      <c r="AR8" s="265"/>
      <c r="AS8" s="245">
        <f>AS12+1</f>
        <v>44</v>
      </c>
      <c r="AU8" s="2">
        <v>33</v>
      </c>
      <c r="AV8" s="135" t="s">
        <v>389</v>
      </c>
      <c r="AW8" s="50" t="s">
        <v>438</v>
      </c>
      <c r="AX8" s="134">
        <v>5</v>
      </c>
    </row>
    <row r="9" spans="1:50" ht="18" customHeight="1" thickBot="1">
      <c r="A9" s="256"/>
      <c r="B9" s="269" t="str">
        <f>VLOOKUP(A8,$AU$3:$AW$60,2,FALSE)</f>
        <v>의정부시</v>
      </c>
      <c r="C9" s="270"/>
      <c r="D9" s="270" t="str">
        <f>VLOOKUP(A8,$AU$3:$AW$60,3,FALSE)</f>
        <v>강현복</v>
      </c>
      <c r="E9" s="270"/>
      <c r="F9" s="271"/>
      <c r="G9" s="174"/>
      <c r="H9" s="174"/>
      <c r="I9" s="174"/>
      <c r="J9" s="174"/>
      <c r="K9" s="174"/>
      <c r="L9" s="174"/>
      <c r="M9" s="335" t="s">
        <v>107</v>
      </c>
      <c r="N9" s="336"/>
      <c r="O9" s="337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338" t="s">
        <v>609</v>
      </c>
      <c r="AF9" s="336"/>
      <c r="AG9" s="336"/>
      <c r="AH9" s="174"/>
      <c r="AI9" s="174"/>
      <c r="AJ9" s="174"/>
      <c r="AK9" s="174"/>
      <c r="AL9" s="174"/>
      <c r="AM9" s="174"/>
      <c r="AN9" s="269" t="str">
        <f>VLOOKUP(AS8,$AU$3:$AW$60,2,FALSE)</f>
        <v>군포시</v>
      </c>
      <c r="AO9" s="270"/>
      <c r="AP9" s="270" t="str">
        <f>VLOOKUP(AS8,$AU$3:$AW$60,3,FALSE)</f>
        <v>박상훈</v>
      </c>
      <c r="AQ9" s="270"/>
      <c r="AR9" s="271"/>
      <c r="AS9" s="245"/>
      <c r="AU9" s="2">
        <v>12</v>
      </c>
      <c r="AV9" s="135" t="s">
        <v>389</v>
      </c>
      <c r="AW9" s="50" t="s">
        <v>439</v>
      </c>
      <c r="AX9" s="134">
        <v>6</v>
      </c>
    </row>
    <row r="10" spans="1:50" ht="18" thickBot="1">
      <c r="A10" s="256"/>
      <c r="B10" s="428" t="s">
        <v>102</v>
      </c>
      <c r="C10" s="429"/>
      <c r="D10" s="429"/>
      <c r="E10" s="429"/>
      <c r="F10" s="430"/>
      <c r="G10" s="174"/>
      <c r="H10" s="174"/>
      <c r="I10" s="174"/>
      <c r="J10" s="174"/>
      <c r="K10" s="174"/>
      <c r="L10" s="174"/>
      <c r="M10" s="336"/>
      <c r="N10" s="336"/>
      <c r="O10" s="337"/>
      <c r="P10" s="177"/>
      <c r="Q10" s="177"/>
      <c r="R10" s="178"/>
      <c r="S10" s="174"/>
      <c r="T10" s="174"/>
      <c r="U10" s="174"/>
      <c r="V10" s="174"/>
      <c r="W10" s="174"/>
      <c r="X10" s="174"/>
      <c r="Y10" s="174"/>
      <c r="Z10" s="174"/>
      <c r="AA10" s="174"/>
      <c r="AB10" s="176"/>
      <c r="AC10" s="177"/>
      <c r="AD10" s="177"/>
      <c r="AE10" s="339"/>
      <c r="AF10" s="336"/>
      <c r="AG10" s="336"/>
      <c r="AH10" s="174"/>
      <c r="AI10" s="174"/>
      <c r="AJ10" s="174"/>
      <c r="AK10" s="174"/>
      <c r="AL10" s="174"/>
      <c r="AM10" s="174"/>
      <c r="AN10" s="428" t="s">
        <v>102</v>
      </c>
      <c r="AO10" s="429"/>
      <c r="AP10" s="429"/>
      <c r="AQ10" s="429"/>
      <c r="AR10" s="430"/>
      <c r="AS10" s="245"/>
      <c r="AT10" s="53"/>
      <c r="AU10" s="2">
        <v>19</v>
      </c>
      <c r="AV10" s="135" t="s">
        <v>350</v>
      </c>
      <c r="AW10" s="50" t="s">
        <v>415</v>
      </c>
      <c r="AX10" s="134">
        <v>7</v>
      </c>
    </row>
    <row r="11" spans="1:50" ht="18" thickBot="1">
      <c r="A11" s="256"/>
      <c r="B11" s="431"/>
      <c r="C11" s="432"/>
      <c r="D11" s="432"/>
      <c r="E11" s="432"/>
      <c r="F11" s="433"/>
      <c r="G11" s="421"/>
      <c r="H11" s="409"/>
      <c r="I11" s="410"/>
      <c r="J11" s="174"/>
      <c r="K11" s="174"/>
      <c r="L11" s="174"/>
      <c r="M11" s="174"/>
      <c r="N11" s="174"/>
      <c r="O11" s="175"/>
      <c r="P11" s="174"/>
      <c r="Q11" s="174"/>
      <c r="R11" s="175"/>
      <c r="S11" s="174"/>
      <c r="T11" s="174"/>
      <c r="U11" s="174"/>
      <c r="V11" s="174"/>
      <c r="W11" s="174"/>
      <c r="X11" s="174"/>
      <c r="Y11" s="174"/>
      <c r="Z11" s="174"/>
      <c r="AA11" s="174"/>
      <c r="AB11" s="173"/>
      <c r="AC11" s="174"/>
      <c r="AD11" s="174"/>
      <c r="AE11" s="173"/>
      <c r="AF11" s="174"/>
      <c r="AG11" s="174"/>
      <c r="AH11" s="174"/>
      <c r="AI11" s="174"/>
      <c r="AJ11" s="174"/>
      <c r="AK11" s="421"/>
      <c r="AL11" s="409"/>
      <c r="AM11" s="410"/>
      <c r="AN11" s="431"/>
      <c r="AO11" s="432"/>
      <c r="AP11" s="432"/>
      <c r="AQ11" s="432"/>
      <c r="AR11" s="433"/>
      <c r="AS11" s="245"/>
      <c r="AT11" s="53"/>
      <c r="AU11" s="2">
        <v>24</v>
      </c>
      <c r="AV11" s="135" t="s">
        <v>350</v>
      </c>
      <c r="AW11" s="50" t="s">
        <v>357</v>
      </c>
      <c r="AX11" s="134">
        <v>8</v>
      </c>
    </row>
    <row r="12" spans="1:50" ht="18" thickBot="1">
      <c r="A12" s="256">
        <f>A8+1</f>
        <v>4</v>
      </c>
      <c r="B12" s="434" t="s">
        <v>104</v>
      </c>
      <c r="C12" s="423"/>
      <c r="D12" s="423" t="s">
        <v>21</v>
      </c>
      <c r="E12" s="423"/>
      <c r="F12" s="424"/>
      <c r="G12" s="412"/>
      <c r="H12" s="413"/>
      <c r="I12" s="414"/>
      <c r="J12" s="177"/>
      <c r="K12" s="177"/>
      <c r="L12" s="178"/>
      <c r="M12" s="174"/>
      <c r="N12" s="174"/>
      <c r="O12" s="175"/>
      <c r="P12" s="174"/>
      <c r="Q12" s="174"/>
      <c r="R12" s="175"/>
      <c r="S12" s="174"/>
      <c r="T12" s="174"/>
      <c r="U12" s="174"/>
      <c r="V12" s="174"/>
      <c r="W12" s="174"/>
      <c r="X12" s="174"/>
      <c r="Y12" s="174"/>
      <c r="Z12" s="174"/>
      <c r="AA12" s="174"/>
      <c r="AB12" s="173"/>
      <c r="AC12" s="174"/>
      <c r="AD12" s="174"/>
      <c r="AE12" s="173"/>
      <c r="AF12" s="174"/>
      <c r="AG12" s="174"/>
      <c r="AH12" s="176"/>
      <c r="AI12" s="177"/>
      <c r="AJ12" s="177"/>
      <c r="AK12" s="412"/>
      <c r="AL12" s="413"/>
      <c r="AM12" s="414"/>
      <c r="AN12" s="434" t="s">
        <v>104</v>
      </c>
      <c r="AO12" s="423"/>
      <c r="AP12" s="423" t="s">
        <v>21</v>
      </c>
      <c r="AQ12" s="423"/>
      <c r="AR12" s="424"/>
      <c r="AS12" s="245">
        <f t="shared" ref="AS12" si="4">AS14+1</f>
        <v>43</v>
      </c>
      <c r="AU12" s="2">
        <v>44</v>
      </c>
      <c r="AV12" s="135" t="s">
        <v>386</v>
      </c>
      <c r="AW12" s="50" t="s">
        <v>436</v>
      </c>
      <c r="AX12" s="134">
        <v>9</v>
      </c>
    </row>
    <row r="13" spans="1:50" ht="18" customHeight="1" thickBot="1">
      <c r="A13" s="256"/>
      <c r="B13" s="425" t="str">
        <f>VLOOKUP(A12,$AU$3:$AW$60,2,FALSE)</f>
        <v>용인시</v>
      </c>
      <c r="C13" s="426"/>
      <c r="D13" s="426" t="str">
        <f>VLOOKUP(A12,$AU$3:$AW$60,3,FALSE)</f>
        <v>이충복</v>
      </c>
      <c r="E13" s="426"/>
      <c r="F13" s="427"/>
      <c r="G13" s="184"/>
      <c r="H13" s="185"/>
      <c r="I13" s="185"/>
      <c r="J13" s="335" t="s">
        <v>679</v>
      </c>
      <c r="K13" s="336"/>
      <c r="L13" s="337"/>
      <c r="M13" s="172"/>
      <c r="N13" s="172"/>
      <c r="O13" s="179"/>
      <c r="P13" s="174"/>
      <c r="Q13" s="174"/>
      <c r="R13" s="175"/>
      <c r="S13" s="174"/>
      <c r="T13" s="174"/>
      <c r="U13" s="174"/>
      <c r="V13" s="174"/>
      <c r="W13" s="174"/>
      <c r="X13" s="174"/>
      <c r="Y13" s="174"/>
      <c r="Z13" s="174"/>
      <c r="AA13" s="174"/>
      <c r="AB13" s="173"/>
      <c r="AC13" s="174"/>
      <c r="AD13" s="174"/>
      <c r="AE13" s="171"/>
      <c r="AF13" s="172"/>
      <c r="AG13" s="172"/>
      <c r="AH13" s="338" t="s">
        <v>687</v>
      </c>
      <c r="AI13" s="336"/>
      <c r="AJ13" s="336"/>
      <c r="AK13" s="194"/>
      <c r="AL13" s="185"/>
      <c r="AM13" s="185"/>
      <c r="AN13" s="425" t="str">
        <f>VLOOKUP(AS12,$AU$3:$AW$60,2,FALSE)</f>
        <v>연천군</v>
      </c>
      <c r="AO13" s="426"/>
      <c r="AP13" s="426" t="str">
        <f>VLOOKUP(AS12,$AU$3:$AW$60,3,FALSE)</f>
        <v>박주원</v>
      </c>
      <c r="AQ13" s="426"/>
      <c r="AR13" s="427"/>
      <c r="AS13" s="245"/>
      <c r="AU13" s="2">
        <v>41</v>
      </c>
      <c r="AV13" s="135" t="s">
        <v>386</v>
      </c>
      <c r="AW13" s="50" t="s">
        <v>437</v>
      </c>
      <c r="AX13" s="134">
        <v>10</v>
      </c>
    </row>
    <row r="14" spans="1:50" ht="18" thickBot="1">
      <c r="A14" s="256">
        <f t="shared" ref="A14" si="5">A12+1</f>
        <v>5</v>
      </c>
      <c r="B14" s="298" t="s">
        <v>104</v>
      </c>
      <c r="C14" s="312"/>
      <c r="D14" s="264" t="s">
        <v>21</v>
      </c>
      <c r="E14" s="264"/>
      <c r="F14" s="265"/>
      <c r="G14" s="184"/>
      <c r="H14" s="185"/>
      <c r="I14" s="185"/>
      <c r="J14" s="336"/>
      <c r="K14" s="336"/>
      <c r="L14" s="337"/>
      <c r="M14" s="174"/>
      <c r="N14" s="174"/>
      <c r="O14" s="174"/>
      <c r="P14" s="174"/>
      <c r="Q14" s="174"/>
      <c r="R14" s="175"/>
      <c r="S14" s="174"/>
      <c r="T14" s="174"/>
      <c r="U14" s="174"/>
      <c r="V14" s="174"/>
      <c r="W14" s="174"/>
      <c r="X14" s="174"/>
      <c r="Y14" s="174"/>
      <c r="Z14" s="174"/>
      <c r="AA14" s="174"/>
      <c r="AB14" s="173"/>
      <c r="AC14" s="174"/>
      <c r="AD14" s="174"/>
      <c r="AE14" s="174"/>
      <c r="AF14" s="174"/>
      <c r="AG14" s="174"/>
      <c r="AH14" s="339"/>
      <c r="AI14" s="336"/>
      <c r="AJ14" s="336"/>
      <c r="AK14" s="197"/>
      <c r="AL14" s="185"/>
      <c r="AM14" s="185"/>
      <c r="AN14" s="263" t="s">
        <v>104</v>
      </c>
      <c r="AO14" s="264"/>
      <c r="AP14" s="264" t="s">
        <v>21</v>
      </c>
      <c r="AQ14" s="264"/>
      <c r="AR14" s="265"/>
      <c r="AS14" s="446">
        <f>AS18+1</f>
        <v>42</v>
      </c>
      <c r="AT14" s="53"/>
      <c r="AU14" s="2">
        <v>23</v>
      </c>
      <c r="AV14" s="135" t="s">
        <v>36</v>
      </c>
      <c r="AW14" s="50" t="s">
        <v>434</v>
      </c>
      <c r="AX14" s="134">
        <v>11</v>
      </c>
    </row>
    <row r="15" spans="1:50" ht="18" customHeight="1" thickBot="1">
      <c r="A15" s="256"/>
      <c r="B15" s="269" t="str">
        <f>VLOOKUP(A14,$AU$3:$AW$60,2,FALSE)</f>
        <v>남양주시</v>
      </c>
      <c r="C15" s="270"/>
      <c r="D15" s="270" t="str">
        <f>VLOOKUP(A14,$AU$3:$AW$60,3,FALSE)</f>
        <v>김종강</v>
      </c>
      <c r="E15" s="270"/>
      <c r="F15" s="271"/>
      <c r="G15" s="421"/>
      <c r="H15" s="409"/>
      <c r="I15" s="410"/>
      <c r="J15" s="422"/>
      <c r="K15" s="413"/>
      <c r="L15" s="414"/>
      <c r="M15" s="340"/>
      <c r="N15" s="325"/>
      <c r="O15" s="325"/>
      <c r="P15" s="174"/>
      <c r="Q15" s="174"/>
      <c r="R15" s="175"/>
      <c r="S15" s="174"/>
      <c r="T15" s="174"/>
      <c r="U15" s="174"/>
      <c r="V15" s="174"/>
      <c r="W15" s="174"/>
      <c r="X15" s="174"/>
      <c r="Y15" s="174"/>
      <c r="Z15" s="174"/>
      <c r="AA15" s="174"/>
      <c r="AB15" s="173"/>
      <c r="AC15" s="174"/>
      <c r="AD15" s="174"/>
      <c r="AE15" s="340"/>
      <c r="AF15" s="325"/>
      <c r="AG15" s="325"/>
      <c r="AH15" s="420"/>
      <c r="AI15" s="413"/>
      <c r="AJ15" s="413"/>
      <c r="AK15" s="421"/>
      <c r="AL15" s="409"/>
      <c r="AM15" s="410"/>
      <c r="AN15" s="269" t="str">
        <f>VLOOKUP(AS14,$AU$3:$AW$60,2,FALSE)</f>
        <v>가평군</v>
      </c>
      <c r="AO15" s="270"/>
      <c r="AP15" s="270" t="str">
        <f>VLOOKUP(AS14,$AU$3:$AW$60,3,FALSE)</f>
        <v>김영희</v>
      </c>
      <c r="AQ15" s="270"/>
      <c r="AR15" s="271"/>
      <c r="AS15" s="446"/>
      <c r="AT15" s="53"/>
      <c r="AU15" s="2">
        <v>29</v>
      </c>
      <c r="AV15" s="135" t="s">
        <v>36</v>
      </c>
      <c r="AW15" s="50" t="s">
        <v>435</v>
      </c>
      <c r="AX15" s="134">
        <v>12</v>
      </c>
    </row>
    <row r="16" spans="1:50" ht="18" thickBot="1">
      <c r="A16" s="256"/>
      <c r="B16" s="257" t="s">
        <v>102</v>
      </c>
      <c r="C16" s="258"/>
      <c r="D16" s="258"/>
      <c r="E16" s="258"/>
      <c r="F16" s="259"/>
      <c r="G16" s="412"/>
      <c r="H16" s="413"/>
      <c r="I16" s="414"/>
      <c r="J16" s="174"/>
      <c r="K16" s="174"/>
      <c r="L16" s="174"/>
      <c r="M16" s="174"/>
      <c r="N16" s="174"/>
      <c r="O16" s="174"/>
      <c r="P16" s="174"/>
      <c r="Q16" s="174"/>
      <c r="R16" s="175"/>
      <c r="S16" s="174"/>
      <c r="T16" s="174"/>
      <c r="U16" s="174"/>
      <c r="V16" s="174"/>
      <c r="W16" s="174"/>
      <c r="X16" s="174"/>
      <c r="Y16" s="174"/>
      <c r="Z16" s="174"/>
      <c r="AA16" s="174"/>
      <c r="AB16" s="173"/>
      <c r="AC16" s="174"/>
      <c r="AD16" s="174"/>
      <c r="AE16" s="174"/>
      <c r="AF16" s="174"/>
      <c r="AG16" s="174"/>
      <c r="AH16" s="174"/>
      <c r="AI16" s="174"/>
      <c r="AJ16" s="174"/>
      <c r="AK16" s="412"/>
      <c r="AL16" s="413"/>
      <c r="AM16" s="414"/>
      <c r="AN16" s="257" t="s">
        <v>102</v>
      </c>
      <c r="AO16" s="258"/>
      <c r="AP16" s="258"/>
      <c r="AQ16" s="258"/>
      <c r="AR16" s="259"/>
      <c r="AS16" s="245"/>
      <c r="AU16" s="2">
        <v>5</v>
      </c>
      <c r="AV16" s="135" t="s">
        <v>367</v>
      </c>
      <c r="AW16" s="50" t="s">
        <v>421</v>
      </c>
      <c r="AX16" s="134">
        <v>13</v>
      </c>
    </row>
    <row r="17" spans="1:50" ht="18" thickBot="1">
      <c r="A17" s="256"/>
      <c r="B17" s="260"/>
      <c r="C17" s="261"/>
      <c r="D17" s="261"/>
      <c r="E17" s="261"/>
      <c r="F17" s="262"/>
      <c r="G17" s="184"/>
      <c r="H17" s="185"/>
      <c r="I17" s="185"/>
      <c r="J17" s="174"/>
      <c r="K17" s="174"/>
      <c r="L17" s="174"/>
      <c r="M17" s="174"/>
      <c r="N17" s="174"/>
      <c r="O17" s="174"/>
      <c r="P17" s="335" t="s">
        <v>613</v>
      </c>
      <c r="Q17" s="336"/>
      <c r="R17" s="337"/>
      <c r="S17" s="174"/>
      <c r="T17" s="174"/>
      <c r="U17" s="174"/>
      <c r="V17" s="174"/>
      <c r="W17" s="174"/>
      <c r="X17" s="174"/>
      <c r="Y17" s="174"/>
      <c r="Z17" s="174"/>
      <c r="AA17" s="174"/>
      <c r="AB17" s="338" t="s">
        <v>610</v>
      </c>
      <c r="AC17" s="336"/>
      <c r="AD17" s="336"/>
      <c r="AE17" s="174"/>
      <c r="AF17" s="174"/>
      <c r="AG17" s="174"/>
      <c r="AH17" s="174"/>
      <c r="AI17" s="174"/>
      <c r="AJ17" s="174"/>
      <c r="AK17" s="194"/>
      <c r="AL17" s="185"/>
      <c r="AM17" s="185"/>
      <c r="AN17" s="260"/>
      <c r="AO17" s="261"/>
      <c r="AP17" s="261"/>
      <c r="AQ17" s="261"/>
      <c r="AR17" s="262"/>
      <c r="AS17" s="245"/>
      <c r="AU17" s="2">
        <v>9</v>
      </c>
      <c r="AV17" s="135" t="s">
        <v>367</v>
      </c>
      <c r="AW17" s="50" t="s">
        <v>369</v>
      </c>
      <c r="AX17" s="134">
        <v>14</v>
      </c>
    </row>
    <row r="18" spans="1:50" ht="17.25" customHeight="1" thickBot="1">
      <c r="A18" s="311">
        <f>A14+1</f>
        <v>6</v>
      </c>
      <c r="B18" s="434" t="s">
        <v>104</v>
      </c>
      <c r="C18" s="423"/>
      <c r="D18" s="423" t="s">
        <v>21</v>
      </c>
      <c r="E18" s="423"/>
      <c r="F18" s="424"/>
      <c r="G18" s="184"/>
      <c r="H18" s="185"/>
      <c r="I18" s="185"/>
      <c r="J18" s="174"/>
      <c r="K18" s="174"/>
      <c r="L18" s="174"/>
      <c r="M18" s="174"/>
      <c r="N18" s="174"/>
      <c r="O18" s="174"/>
      <c r="P18" s="336"/>
      <c r="Q18" s="336"/>
      <c r="R18" s="337"/>
      <c r="S18" s="177"/>
      <c r="T18" s="177"/>
      <c r="U18" s="178"/>
      <c r="V18" s="174"/>
      <c r="W18" s="174"/>
      <c r="X18" s="174"/>
      <c r="Y18" s="176"/>
      <c r="Z18" s="177"/>
      <c r="AA18" s="177"/>
      <c r="AB18" s="339"/>
      <c r="AC18" s="336"/>
      <c r="AD18" s="336"/>
      <c r="AE18" s="174"/>
      <c r="AF18" s="174"/>
      <c r="AG18" s="174"/>
      <c r="AH18" s="174"/>
      <c r="AI18" s="174"/>
      <c r="AJ18" s="174"/>
      <c r="AK18" s="197"/>
      <c r="AL18" s="185"/>
      <c r="AM18" s="185"/>
      <c r="AN18" s="434" t="s">
        <v>104</v>
      </c>
      <c r="AO18" s="423"/>
      <c r="AP18" s="423" t="s">
        <v>21</v>
      </c>
      <c r="AQ18" s="423"/>
      <c r="AR18" s="424"/>
      <c r="AS18" s="245">
        <f>AS20+1</f>
        <v>41</v>
      </c>
      <c r="AT18" s="53"/>
      <c r="AU18" s="2">
        <v>28</v>
      </c>
      <c r="AV18" s="135" t="s">
        <v>396</v>
      </c>
      <c r="AW18" s="50" t="s">
        <v>440</v>
      </c>
      <c r="AX18" s="134">
        <v>15</v>
      </c>
    </row>
    <row r="19" spans="1:50" ht="18" customHeight="1" thickBot="1">
      <c r="A19" s="311"/>
      <c r="B19" s="425" t="str">
        <f>VLOOKUP(A18,$AU$3:$AW$60,2,FALSE)</f>
        <v>파주시</v>
      </c>
      <c r="C19" s="426"/>
      <c r="D19" s="426" t="str">
        <f>VLOOKUP(A18,$AU$3:$AW$60,3,FALSE)</f>
        <v>손부원</v>
      </c>
      <c r="E19" s="426"/>
      <c r="F19" s="427"/>
      <c r="G19" s="357" t="s">
        <v>598</v>
      </c>
      <c r="H19" s="435"/>
      <c r="I19" s="436"/>
      <c r="J19" s="174"/>
      <c r="K19" s="174"/>
      <c r="L19" s="174"/>
      <c r="M19" s="174"/>
      <c r="N19" s="174"/>
      <c r="O19" s="174"/>
      <c r="P19" s="174"/>
      <c r="Q19" s="174"/>
      <c r="R19" s="175"/>
      <c r="S19" s="174"/>
      <c r="T19" s="174"/>
      <c r="U19" s="175"/>
      <c r="V19" s="174"/>
      <c r="W19" s="174"/>
      <c r="X19" s="174"/>
      <c r="Y19" s="173"/>
      <c r="Z19" s="174"/>
      <c r="AA19" s="174"/>
      <c r="AB19" s="173"/>
      <c r="AC19" s="174"/>
      <c r="AD19" s="174"/>
      <c r="AE19" s="174"/>
      <c r="AF19" s="174"/>
      <c r="AG19" s="174"/>
      <c r="AH19" s="174"/>
      <c r="AI19" s="174"/>
      <c r="AJ19" s="174"/>
      <c r="AK19" s="357" t="s">
        <v>534</v>
      </c>
      <c r="AL19" s="435"/>
      <c r="AM19" s="436"/>
      <c r="AN19" s="425" t="str">
        <f>VLOOKUP(AS18,$AU$3:$AW$60,2,FALSE)</f>
        <v>군포시</v>
      </c>
      <c r="AO19" s="426"/>
      <c r="AP19" s="426" t="str">
        <f>VLOOKUP(AS18,$AU$3:$AW$60,3,FALSE)</f>
        <v>변의석</v>
      </c>
      <c r="AQ19" s="426"/>
      <c r="AR19" s="427"/>
      <c r="AS19" s="245"/>
      <c r="AT19" s="53"/>
      <c r="AU19" s="2">
        <v>31</v>
      </c>
      <c r="AV19" s="135" t="s">
        <v>396</v>
      </c>
      <c r="AW19" s="50" t="s">
        <v>397</v>
      </c>
      <c r="AX19" s="134">
        <v>16</v>
      </c>
    </row>
    <row r="20" spans="1:50" ht="18" thickBot="1">
      <c r="A20" s="256">
        <f>A18+1</f>
        <v>7</v>
      </c>
      <c r="B20" s="434" t="s">
        <v>104</v>
      </c>
      <c r="C20" s="423"/>
      <c r="D20" s="423" t="s">
        <v>21</v>
      </c>
      <c r="E20" s="423"/>
      <c r="F20" s="424"/>
      <c r="G20" s="437"/>
      <c r="H20" s="438"/>
      <c r="I20" s="439"/>
      <c r="J20" s="177"/>
      <c r="K20" s="177"/>
      <c r="L20" s="178"/>
      <c r="M20" s="174"/>
      <c r="N20" s="174"/>
      <c r="O20" s="174"/>
      <c r="P20" s="174"/>
      <c r="Q20" s="174"/>
      <c r="R20" s="175"/>
      <c r="S20" s="174"/>
      <c r="T20" s="174"/>
      <c r="U20" s="175"/>
      <c r="V20" s="174"/>
      <c r="W20" s="174"/>
      <c r="X20" s="174"/>
      <c r="Y20" s="173"/>
      <c r="Z20" s="174"/>
      <c r="AA20" s="174"/>
      <c r="AB20" s="173"/>
      <c r="AC20" s="174"/>
      <c r="AD20" s="174"/>
      <c r="AE20" s="174"/>
      <c r="AF20" s="174"/>
      <c r="AG20" s="174"/>
      <c r="AH20" s="176"/>
      <c r="AI20" s="177"/>
      <c r="AJ20" s="177"/>
      <c r="AK20" s="437"/>
      <c r="AL20" s="438"/>
      <c r="AM20" s="439"/>
      <c r="AN20" s="434" t="s">
        <v>104</v>
      </c>
      <c r="AO20" s="423"/>
      <c r="AP20" s="423" t="s">
        <v>21</v>
      </c>
      <c r="AQ20" s="423"/>
      <c r="AR20" s="424"/>
      <c r="AS20" s="245">
        <f t="shared" ref="AS20" si="6">AS22+1</f>
        <v>40</v>
      </c>
      <c r="AU20" s="2">
        <v>39</v>
      </c>
      <c r="AV20" s="135" t="s">
        <v>38</v>
      </c>
      <c r="AW20" s="50" t="s">
        <v>407</v>
      </c>
      <c r="AX20" s="134">
        <v>17</v>
      </c>
    </row>
    <row r="21" spans="1:50" ht="18" customHeight="1" thickBot="1">
      <c r="A21" s="256"/>
      <c r="B21" s="425" t="str">
        <f>VLOOKUP(A20,$AU$3:$AW$60,2,FALSE)</f>
        <v>가평군</v>
      </c>
      <c r="C21" s="426"/>
      <c r="D21" s="426" t="str">
        <f>VLOOKUP(A20,$AU$3:$AW$60,3,FALSE)</f>
        <v>한상철</v>
      </c>
      <c r="E21" s="426"/>
      <c r="F21" s="427"/>
      <c r="G21" s="174"/>
      <c r="H21" s="174"/>
      <c r="I21" s="174"/>
      <c r="J21" s="335" t="s">
        <v>680</v>
      </c>
      <c r="K21" s="336"/>
      <c r="L21" s="337"/>
      <c r="M21" s="174"/>
      <c r="N21" s="174"/>
      <c r="O21" s="174"/>
      <c r="P21" s="174"/>
      <c r="Q21" s="174"/>
      <c r="R21" s="175"/>
      <c r="S21" s="174"/>
      <c r="T21" s="174"/>
      <c r="U21" s="175"/>
      <c r="V21" s="174"/>
      <c r="W21" s="174"/>
      <c r="X21" s="174"/>
      <c r="Y21" s="173"/>
      <c r="Z21" s="174"/>
      <c r="AA21" s="174"/>
      <c r="AB21" s="173"/>
      <c r="AC21" s="174"/>
      <c r="AD21" s="174"/>
      <c r="AE21" s="174"/>
      <c r="AF21" s="174"/>
      <c r="AG21" s="174"/>
      <c r="AH21" s="338" t="s">
        <v>688</v>
      </c>
      <c r="AI21" s="336"/>
      <c r="AJ21" s="336"/>
      <c r="AK21" s="174"/>
      <c r="AL21" s="174"/>
      <c r="AM21" s="174"/>
      <c r="AN21" s="425" t="str">
        <f>VLOOKUP(AS20,$AU$3:$AW$60,2,FALSE)</f>
        <v>화성시</v>
      </c>
      <c r="AO21" s="426"/>
      <c r="AP21" s="426" t="str">
        <f>VLOOKUP(AS20,$AU$3:$AW$60,3,FALSE)</f>
        <v>강일식</v>
      </c>
      <c r="AQ21" s="426"/>
      <c r="AR21" s="427"/>
      <c r="AS21" s="245"/>
      <c r="AU21" s="2">
        <v>11</v>
      </c>
      <c r="AV21" s="135" t="s">
        <v>38</v>
      </c>
      <c r="AW21" s="50" t="s">
        <v>408</v>
      </c>
      <c r="AX21" s="134">
        <v>18</v>
      </c>
    </row>
    <row r="22" spans="1:50" ht="18" thickBot="1">
      <c r="A22" s="256">
        <f>A20+1</f>
        <v>8</v>
      </c>
      <c r="B22" s="263" t="s">
        <v>104</v>
      </c>
      <c r="C22" s="264"/>
      <c r="D22" s="264" t="s">
        <v>21</v>
      </c>
      <c r="E22" s="264"/>
      <c r="F22" s="265"/>
      <c r="G22" s="171"/>
      <c r="H22" s="172"/>
      <c r="I22" s="172"/>
      <c r="J22" s="336"/>
      <c r="K22" s="336"/>
      <c r="L22" s="337"/>
      <c r="M22" s="177"/>
      <c r="N22" s="177"/>
      <c r="O22" s="178"/>
      <c r="P22" s="174"/>
      <c r="Q22" s="174"/>
      <c r="R22" s="175"/>
      <c r="S22" s="174"/>
      <c r="T22" s="174"/>
      <c r="U22" s="175"/>
      <c r="V22" s="174"/>
      <c r="W22" s="174"/>
      <c r="X22" s="174"/>
      <c r="Y22" s="173"/>
      <c r="Z22" s="174"/>
      <c r="AA22" s="174"/>
      <c r="AB22" s="173"/>
      <c r="AC22" s="174"/>
      <c r="AD22" s="174"/>
      <c r="AE22" s="176"/>
      <c r="AF22" s="177"/>
      <c r="AG22" s="177"/>
      <c r="AH22" s="339"/>
      <c r="AI22" s="336"/>
      <c r="AJ22" s="336"/>
      <c r="AK22" s="172"/>
      <c r="AL22" s="172"/>
      <c r="AM22" s="172"/>
      <c r="AN22" s="263" t="s">
        <v>104</v>
      </c>
      <c r="AO22" s="264"/>
      <c r="AP22" s="264" t="s">
        <v>21</v>
      </c>
      <c r="AQ22" s="264"/>
      <c r="AR22" s="265"/>
      <c r="AS22" s="245">
        <f t="shared" ref="AS22" si="7">AS24+1</f>
        <v>39</v>
      </c>
      <c r="AT22" s="53"/>
      <c r="AU22" s="98">
        <v>20</v>
      </c>
      <c r="AV22" s="216" t="s">
        <v>40</v>
      </c>
      <c r="AW22" s="217" t="s">
        <v>432</v>
      </c>
      <c r="AX22" s="134">
        <v>19</v>
      </c>
    </row>
    <row r="23" spans="1:50" ht="18" customHeight="1" thickBot="1">
      <c r="A23" s="256"/>
      <c r="B23" s="269" t="str">
        <f>VLOOKUP(A22,$AU$3:$AW$60,2,FALSE)</f>
        <v>양주시</v>
      </c>
      <c r="C23" s="270"/>
      <c r="D23" s="270" t="str">
        <f>VLOOKUP(A22,$AU$3:$AW$60,3,FALSE)</f>
        <v>김재영</v>
      </c>
      <c r="E23" s="270"/>
      <c r="F23" s="271"/>
      <c r="G23" s="357" t="s">
        <v>599</v>
      </c>
      <c r="H23" s="435"/>
      <c r="I23" s="436"/>
      <c r="J23" s="422"/>
      <c r="K23" s="413"/>
      <c r="L23" s="414"/>
      <c r="M23" s="174"/>
      <c r="N23" s="174"/>
      <c r="O23" s="175"/>
      <c r="P23" s="174"/>
      <c r="Q23" s="174"/>
      <c r="R23" s="175"/>
      <c r="S23" s="174"/>
      <c r="T23" s="174"/>
      <c r="U23" s="175"/>
      <c r="V23" s="174"/>
      <c r="W23" s="174"/>
      <c r="X23" s="174"/>
      <c r="Y23" s="173"/>
      <c r="Z23" s="174"/>
      <c r="AA23" s="174"/>
      <c r="AB23" s="173"/>
      <c r="AC23" s="174"/>
      <c r="AD23" s="174"/>
      <c r="AE23" s="173"/>
      <c r="AF23" s="174"/>
      <c r="AG23" s="174"/>
      <c r="AH23" s="420"/>
      <c r="AI23" s="413"/>
      <c r="AJ23" s="413"/>
      <c r="AK23" s="357" t="s">
        <v>527</v>
      </c>
      <c r="AL23" s="435"/>
      <c r="AM23" s="436"/>
      <c r="AN23" s="269" t="str">
        <f>VLOOKUP(AS22,$AU$3:$AW$60,2,FALSE)</f>
        <v>수원시</v>
      </c>
      <c r="AO23" s="270"/>
      <c r="AP23" s="270" t="str">
        <f>VLOOKUP(AS22,$AU$3:$AW$60,3,FALSE)</f>
        <v>김대준</v>
      </c>
      <c r="AQ23" s="270"/>
      <c r="AR23" s="271"/>
      <c r="AS23" s="245"/>
      <c r="AT23" s="53"/>
      <c r="AU23" s="98">
        <v>46</v>
      </c>
      <c r="AV23" s="216" t="s">
        <v>40</v>
      </c>
      <c r="AW23" s="217" t="s">
        <v>433</v>
      </c>
      <c r="AX23" s="134">
        <v>20</v>
      </c>
    </row>
    <row r="24" spans="1:50" ht="18" thickBot="1">
      <c r="A24" s="256">
        <f t="shared" ref="A24" si="8">A22+1</f>
        <v>9</v>
      </c>
      <c r="B24" s="263" t="s">
        <v>104</v>
      </c>
      <c r="C24" s="264"/>
      <c r="D24" s="264" t="s">
        <v>21</v>
      </c>
      <c r="E24" s="264"/>
      <c r="F24" s="265"/>
      <c r="G24" s="437"/>
      <c r="H24" s="438"/>
      <c r="I24" s="439"/>
      <c r="J24" s="174"/>
      <c r="K24" s="174"/>
      <c r="L24" s="174"/>
      <c r="M24" s="174"/>
      <c r="N24" s="174"/>
      <c r="O24" s="175"/>
      <c r="P24" s="174"/>
      <c r="Q24" s="174"/>
      <c r="R24" s="175"/>
      <c r="S24" s="174"/>
      <c r="T24" s="174"/>
      <c r="U24" s="175"/>
      <c r="V24" s="174"/>
      <c r="W24" s="174"/>
      <c r="X24" s="174"/>
      <c r="Y24" s="173"/>
      <c r="Z24" s="174"/>
      <c r="AA24" s="174"/>
      <c r="AB24" s="173"/>
      <c r="AC24" s="174"/>
      <c r="AD24" s="174"/>
      <c r="AE24" s="173"/>
      <c r="AF24" s="174"/>
      <c r="AG24" s="174"/>
      <c r="AH24" s="174"/>
      <c r="AI24" s="174"/>
      <c r="AJ24" s="174"/>
      <c r="AK24" s="437"/>
      <c r="AL24" s="438"/>
      <c r="AM24" s="439"/>
      <c r="AN24" s="263" t="s">
        <v>104</v>
      </c>
      <c r="AO24" s="264"/>
      <c r="AP24" s="264" t="s">
        <v>21</v>
      </c>
      <c r="AQ24" s="264"/>
      <c r="AR24" s="265"/>
      <c r="AS24" s="245">
        <f t="shared" ref="AS24" si="9">AS26+1</f>
        <v>38</v>
      </c>
      <c r="AU24" s="2">
        <v>27</v>
      </c>
      <c r="AV24" s="135" t="s">
        <v>61</v>
      </c>
      <c r="AW24" s="50" t="s">
        <v>417</v>
      </c>
      <c r="AX24" s="134">
        <v>21</v>
      </c>
    </row>
    <row r="25" spans="1:50" ht="18" customHeight="1" thickBot="1">
      <c r="A25" s="256"/>
      <c r="B25" s="269" t="str">
        <f>VLOOKUP(A24,$AU$3:$AW$60,2,FALSE)</f>
        <v>남양주시</v>
      </c>
      <c r="C25" s="270"/>
      <c r="D25" s="270" t="str">
        <f>VLOOKUP(A24,$AU$3:$AW$60,3,FALSE)</f>
        <v>윤인선</v>
      </c>
      <c r="E25" s="270"/>
      <c r="F25" s="271"/>
      <c r="G25" s="174"/>
      <c r="H25" s="174"/>
      <c r="I25" s="174"/>
      <c r="J25" s="174"/>
      <c r="K25" s="174"/>
      <c r="L25" s="174"/>
      <c r="M25" s="335" t="s">
        <v>605</v>
      </c>
      <c r="N25" s="336"/>
      <c r="O25" s="337"/>
      <c r="P25" s="172"/>
      <c r="Q25" s="172"/>
      <c r="R25" s="179"/>
      <c r="S25" s="174"/>
      <c r="T25" s="174"/>
      <c r="U25" s="175"/>
      <c r="V25" s="174"/>
      <c r="W25" s="174"/>
      <c r="X25" s="174"/>
      <c r="Y25" s="173"/>
      <c r="Z25" s="174"/>
      <c r="AA25" s="174"/>
      <c r="AB25" s="171"/>
      <c r="AC25" s="172"/>
      <c r="AD25" s="172"/>
      <c r="AE25" s="338" t="s">
        <v>607</v>
      </c>
      <c r="AF25" s="336"/>
      <c r="AG25" s="336"/>
      <c r="AH25" s="174"/>
      <c r="AI25" s="174"/>
      <c r="AJ25" s="174"/>
      <c r="AK25" s="174"/>
      <c r="AL25" s="174"/>
      <c r="AM25" s="174"/>
      <c r="AN25" s="269" t="str">
        <f>VLOOKUP(AS24,$AU$3:$AW$60,2,FALSE)</f>
        <v>용인시</v>
      </c>
      <c r="AO25" s="270"/>
      <c r="AP25" s="270" t="str">
        <f>VLOOKUP(AS24,$AU$3:$AW$60,3,FALSE)</f>
        <v>최민수</v>
      </c>
      <c r="AQ25" s="270"/>
      <c r="AR25" s="271"/>
      <c r="AS25" s="245"/>
      <c r="AU25" s="2">
        <v>15</v>
      </c>
      <c r="AV25" s="135" t="s">
        <v>61</v>
      </c>
      <c r="AW25" s="50" t="s">
        <v>362</v>
      </c>
      <c r="AX25" s="134">
        <v>22</v>
      </c>
    </row>
    <row r="26" spans="1:50" ht="18" thickBot="1">
      <c r="A26" s="256"/>
      <c r="B26" s="428" t="s">
        <v>102</v>
      </c>
      <c r="C26" s="429"/>
      <c r="D26" s="429"/>
      <c r="E26" s="429"/>
      <c r="F26" s="430"/>
      <c r="G26" s="174"/>
      <c r="H26" s="174"/>
      <c r="I26" s="174"/>
      <c r="J26" s="174"/>
      <c r="K26" s="174"/>
      <c r="L26" s="174"/>
      <c r="M26" s="336"/>
      <c r="N26" s="336"/>
      <c r="O26" s="337"/>
      <c r="P26" s="174"/>
      <c r="Q26" s="174"/>
      <c r="R26" s="174"/>
      <c r="S26" s="174"/>
      <c r="T26" s="174"/>
      <c r="U26" s="175"/>
      <c r="V26" s="174"/>
      <c r="W26" s="174"/>
      <c r="X26" s="174"/>
      <c r="Y26" s="173"/>
      <c r="Z26" s="174"/>
      <c r="AA26" s="174"/>
      <c r="AB26" s="174"/>
      <c r="AC26" s="174"/>
      <c r="AD26" s="174"/>
      <c r="AE26" s="339"/>
      <c r="AF26" s="336"/>
      <c r="AG26" s="336"/>
      <c r="AH26" s="174"/>
      <c r="AI26" s="174"/>
      <c r="AJ26" s="174"/>
      <c r="AK26" s="174"/>
      <c r="AL26" s="174"/>
      <c r="AM26" s="174"/>
      <c r="AN26" s="434" t="s">
        <v>104</v>
      </c>
      <c r="AO26" s="423"/>
      <c r="AP26" s="423" t="s">
        <v>21</v>
      </c>
      <c r="AQ26" s="423"/>
      <c r="AR26" s="424"/>
      <c r="AS26" s="245">
        <f t="shared" ref="AS26" si="10">AS28+1</f>
        <v>37</v>
      </c>
      <c r="AT26" s="53"/>
      <c r="AU26" s="2">
        <v>37</v>
      </c>
      <c r="AV26" s="135" t="s">
        <v>105</v>
      </c>
      <c r="AW26" s="50" t="s">
        <v>425</v>
      </c>
      <c r="AX26" s="134">
        <v>23</v>
      </c>
    </row>
    <row r="27" spans="1:50" ht="18" customHeight="1" thickBot="1">
      <c r="A27" s="256"/>
      <c r="B27" s="431"/>
      <c r="C27" s="432"/>
      <c r="D27" s="432"/>
      <c r="E27" s="432"/>
      <c r="F27" s="433"/>
      <c r="G27" s="421"/>
      <c r="H27" s="409"/>
      <c r="I27" s="410"/>
      <c r="J27" s="174"/>
      <c r="K27" s="174"/>
      <c r="L27" s="174"/>
      <c r="M27" s="174"/>
      <c r="N27" s="174"/>
      <c r="O27" s="175"/>
      <c r="P27" s="174"/>
      <c r="Q27" s="174"/>
      <c r="R27" s="185"/>
      <c r="S27" s="174"/>
      <c r="T27" s="174"/>
      <c r="U27" s="175"/>
      <c r="V27" s="174"/>
      <c r="W27" s="174"/>
      <c r="X27" s="174"/>
      <c r="Y27" s="173"/>
      <c r="Z27" s="174"/>
      <c r="AA27" s="174"/>
      <c r="AB27" s="174"/>
      <c r="AC27" s="174"/>
      <c r="AD27" s="174"/>
      <c r="AE27" s="173"/>
      <c r="AF27" s="174"/>
      <c r="AG27" s="174"/>
      <c r="AH27" s="174"/>
      <c r="AI27" s="174"/>
      <c r="AJ27" s="174"/>
      <c r="AK27" s="357" t="s">
        <v>533</v>
      </c>
      <c r="AL27" s="435"/>
      <c r="AM27" s="436"/>
      <c r="AN27" s="425" t="str">
        <f>VLOOKUP(AS26,$AU$3:$AW$60,2,FALSE)</f>
        <v>안양시</v>
      </c>
      <c r="AO27" s="426"/>
      <c r="AP27" s="426" t="str">
        <f>VLOOKUP(AS26,$AU$3:$AW$60,3,FALSE)</f>
        <v>이창원</v>
      </c>
      <c r="AQ27" s="426"/>
      <c r="AR27" s="427"/>
      <c r="AS27" s="245"/>
      <c r="AT27" s="53"/>
      <c r="AU27" s="2">
        <v>10</v>
      </c>
      <c r="AV27" s="135" t="s">
        <v>105</v>
      </c>
      <c r="AW27" s="50" t="s">
        <v>426</v>
      </c>
      <c r="AX27" s="134">
        <v>24</v>
      </c>
    </row>
    <row r="28" spans="1:50" ht="18" thickBot="1">
      <c r="A28" s="256">
        <f>A24+1</f>
        <v>10</v>
      </c>
      <c r="B28" s="434" t="s">
        <v>104</v>
      </c>
      <c r="C28" s="423"/>
      <c r="D28" s="423" t="s">
        <v>21</v>
      </c>
      <c r="E28" s="423"/>
      <c r="F28" s="424"/>
      <c r="G28" s="412"/>
      <c r="H28" s="413"/>
      <c r="I28" s="414"/>
      <c r="J28" s="177"/>
      <c r="K28" s="177"/>
      <c r="L28" s="178"/>
      <c r="M28" s="174"/>
      <c r="N28" s="174"/>
      <c r="O28" s="175"/>
      <c r="P28" s="174"/>
      <c r="Q28" s="174"/>
      <c r="R28" s="185"/>
      <c r="S28" s="174"/>
      <c r="T28" s="174"/>
      <c r="U28" s="175"/>
      <c r="V28" s="174"/>
      <c r="W28" s="174"/>
      <c r="X28" s="174"/>
      <c r="Y28" s="173"/>
      <c r="Z28" s="174"/>
      <c r="AA28" s="174"/>
      <c r="AB28" s="174"/>
      <c r="AC28" s="174"/>
      <c r="AD28" s="174"/>
      <c r="AE28" s="173"/>
      <c r="AF28" s="174"/>
      <c r="AG28" s="174"/>
      <c r="AH28" s="176"/>
      <c r="AI28" s="177"/>
      <c r="AJ28" s="177"/>
      <c r="AK28" s="437"/>
      <c r="AL28" s="438"/>
      <c r="AM28" s="439"/>
      <c r="AN28" s="434" t="s">
        <v>104</v>
      </c>
      <c r="AO28" s="423"/>
      <c r="AP28" s="423" t="s">
        <v>21</v>
      </c>
      <c r="AQ28" s="423"/>
      <c r="AR28" s="424"/>
      <c r="AS28" s="245">
        <f t="shared" ref="AS28" si="11">AS30+1</f>
        <v>36</v>
      </c>
      <c r="AU28" s="2">
        <v>35</v>
      </c>
      <c r="AV28" s="135" t="s">
        <v>106</v>
      </c>
      <c r="AW28" s="50" t="s">
        <v>381</v>
      </c>
      <c r="AX28" s="134">
        <v>25</v>
      </c>
    </row>
    <row r="29" spans="1:50" ht="18" customHeight="1" thickBot="1">
      <c r="A29" s="256"/>
      <c r="B29" s="425" t="str">
        <f>VLOOKUP(A28,$AU$3:$AW$60,2,FALSE)</f>
        <v>안양시</v>
      </c>
      <c r="C29" s="426"/>
      <c r="D29" s="426" t="str">
        <f>VLOOKUP(A28,$AU$3:$AW$60,3,FALSE)</f>
        <v>박민규</v>
      </c>
      <c r="E29" s="426"/>
      <c r="F29" s="427"/>
      <c r="G29" s="184"/>
      <c r="H29" s="185"/>
      <c r="I29" s="185"/>
      <c r="J29" s="335" t="s">
        <v>681</v>
      </c>
      <c r="K29" s="336"/>
      <c r="L29" s="337"/>
      <c r="M29" s="172"/>
      <c r="N29" s="172"/>
      <c r="O29" s="179"/>
      <c r="P29" s="174"/>
      <c r="Q29" s="174"/>
      <c r="R29" s="185"/>
      <c r="S29" s="185"/>
      <c r="T29" s="185"/>
      <c r="U29" s="183"/>
      <c r="V29" s="185"/>
      <c r="W29" s="185"/>
      <c r="X29" s="185"/>
      <c r="Y29" s="184"/>
      <c r="Z29" s="185"/>
      <c r="AA29" s="185"/>
      <c r="AB29" s="185"/>
      <c r="AC29" s="174"/>
      <c r="AD29" s="174"/>
      <c r="AE29" s="171"/>
      <c r="AF29" s="172"/>
      <c r="AG29" s="172"/>
      <c r="AH29" s="338" t="s">
        <v>689</v>
      </c>
      <c r="AI29" s="336"/>
      <c r="AJ29" s="336"/>
      <c r="AK29" s="194"/>
      <c r="AL29" s="185"/>
      <c r="AM29" s="185"/>
      <c r="AN29" s="425" t="str">
        <f>VLOOKUP(AS28,$AU$3:$AW$60,2,FALSE)</f>
        <v>오산시</v>
      </c>
      <c r="AO29" s="426"/>
      <c r="AP29" s="426" t="str">
        <f>VLOOKUP(AS28,$AU$3:$AW$60,3,FALSE)</f>
        <v>심재우</v>
      </c>
      <c r="AQ29" s="426"/>
      <c r="AR29" s="427"/>
      <c r="AS29" s="245"/>
      <c r="AU29" s="2">
        <v>8</v>
      </c>
      <c r="AV29" s="135" t="s">
        <v>106</v>
      </c>
      <c r="AW29" s="50" t="s">
        <v>382</v>
      </c>
      <c r="AX29" s="134">
        <v>26</v>
      </c>
    </row>
    <row r="30" spans="1:50" ht="18" thickBot="1">
      <c r="A30" s="256">
        <f t="shared" ref="A30" si="12">A28+1</f>
        <v>11</v>
      </c>
      <c r="B30" s="263" t="s">
        <v>104</v>
      </c>
      <c r="C30" s="264"/>
      <c r="D30" s="264" t="s">
        <v>21</v>
      </c>
      <c r="E30" s="264"/>
      <c r="F30" s="265"/>
      <c r="G30" s="184"/>
      <c r="H30" s="185"/>
      <c r="I30" s="185"/>
      <c r="J30" s="336"/>
      <c r="K30" s="336"/>
      <c r="L30" s="337"/>
      <c r="M30" s="174"/>
      <c r="N30" s="174"/>
      <c r="O30" s="174"/>
      <c r="P30" s="174"/>
      <c r="Q30" s="174"/>
      <c r="R30" s="174"/>
      <c r="S30" s="174"/>
      <c r="T30" s="174"/>
      <c r="U30" s="175"/>
      <c r="V30" s="335" t="s">
        <v>616</v>
      </c>
      <c r="W30" s="335"/>
      <c r="X30" s="335"/>
      <c r="Y30" s="173"/>
      <c r="Z30" s="174"/>
      <c r="AA30" s="174"/>
      <c r="AB30" s="174"/>
      <c r="AC30" s="174"/>
      <c r="AD30" s="174"/>
      <c r="AE30" s="174"/>
      <c r="AF30" s="174"/>
      <c r="AG30" s="174"/>
      <c r="AH30" s="339"/>
      <c r="AI30" s="336"/>
      <c r="AJ30" s="336"/>
      <c r="AK30" s="197"/>
      <c r="AL30" s="185"/>
      <c r="AM30" s="185"/>
      <c r="AN30" s="263" t="s">
        <v>104</v>
      </c>
      <c r="AO30" s="264"/>
      <c r="AP30" s="264" t="s">
        <v>21</v>
      </c>
      <c r="AQ30" s="264"/>
      <c r="AR30" s="265"/>
      <c r="AS30" s="245">
        <f>AS36+1</f>
        <v>35</v>
      </c>
      <c r="AT30" s="53"/>
      <c r="AU30" s="2">
        <v>14</v>
      </c>
      <c r="AV30" s="135" t="s">
        <v>365</v>
      </c>
      <c r="AW30" s="50" t="s">
        <v>427</v>
      </c>
      <c r="AX30" s="134">
        <v>27</v>
      </c>
    </row>
    <row r="31" spans="1:50" ht="18" thickBot="1">
      <c r="A31" s="256"/>
      <c r="B31" s="269" t="str">
        <f>VLOOKUP(A30,$AU$3:$AW$60,2,FALSE)</f>
        <v>수원시</v>
      </c>
      <c r="C31" s="270"/>
      <c r="D31" s="270" t="str">
        <f>VLOOKUP(A30,$AU$3:$AW$60,3,FALSE)</f>
        <v>윤도영</v>
      </c>
      <c r="E31" s="270"/>
      <c r="F31" s="271"/>
      <c r="G31" s="421"/>
      <c r="H31" s="409"/>
      <c r="I31" s="410"/>
      <c r="J31" s="422"/>
      <c r="K31" s="413"/>
      <c r="L31" s="414"/>
      <c r="M31" s="174"/>
      <c r="N31" s="174"/>
      <c r="O31" s="340"/>
      <c r="P31" s="325"/>
      <c r="Q31" s="325"/>
      <c r="R31" s="325" t="s">
        <v>615</v>
      </c>
      <c r="S31" s="325"/>
      <c r="T31" s="325"/>
      <c r="U31" s="326"/>
      <c r="V31" s="335"/>
      <c r="W31" s="335"/>
      <c r="X31" s="335"/>
      <c r="Y31" s="328" t="s">
        <v>615</v>
      </c>
      <c r="Z31" s="411"/>
      <c r="AA31" s="411"/>
      <c r="AB31" s="411"/>
      <c r="AC31" s="340"/>
      <c r="AD31" s="325"/>
      <c r="AE31" s="325"/>
      <c r="AF31" s="174"/>
      <c r="AG31" s="174"/>
      <c r="AH31" s="420"/>
      <c r="AI31" s="413"/>
      <c r="AJ31" s="413"/>
      <c r="AK31" s="421"/>
      <c r="AL31" s="409"/>
      <c r="AM31" s="410"/>
      <c r="AN31" s="269" t="str">
        <f>VLOOKUP(AS30,$AU$3:$AW$60,2,FALSE)</f>
        <v>양주시</v>
      </c>
      <c r="AO31" s="270"/>
      <c r="AP31" s="270" t="str">
        <f>VLOOKUP(AS30,$AU$3:$AW$60,3,FALSE)</f>
        <v>오원진</v>
      </c>
      <c r="AQ31" s="270"/>
      <c r="AR31" s="271"/>
      <c r="AS31" s="245"/>
      <c r="AT31" s="53"/>
      <c r="AU31" s="2">
        <v>17</v>
      </c>
      <c r="AV31" s="135" t="s">
        <v>365</v>
      </c>
      <c r="AW31" s="50" t="s">
        <v>428</v>
      </c>
      <c r="AX31" s="134">
        <v>28</v>
      </c>
    </row>
    <row r="32" spans="1:50" ht="18" thickBot="1">
      <c r="A32" s="256"/>
      <c r="B32" s="257" t="s">
        <v>102</v>
      </c>
      <c r="C32" s="258"/>
      <c r="D32" s="258"/>
      <c r="E32" s="258"/>
      <c r="F32" s="259"/>
      <c r="G32" s="412"/>
      <c r="H32" s="413"/>
      <c r="I32" s="414"/>
      <c r="J32" s="174"/>
      <c r="K32" s="174"/>
      <c r="L32" s="174"/>
      <c r="M32" s="174"/>
      <c r="N32" s="174"/>
      <c r="O32" s="174"/>
      <c r="P32" s="174"/>
      <c r="Q32" s="174"/>
      <c r="R32" s="325"/>
      <c r="S32" s="325"/>
      <c r="T32" s="325"/>
      <c r="U32" s="326"/>
      <c r="V32" s="335"/>
      <c r="W32" s="335"/>
      <c r="X32" s="335"/>
      <c r="Y32" s="328"/>
      <c r="Z32" s="411"/>
      <c r="AA32" s="411"/>
      <c r="AB32" s="411"/>
      <c r="AC32" s="174"/>
      <c r="AD32" s="174"/>
      <c r="AE32" s="174"/>
      <c r="AF32" s="174"/>
      <c r="AG32" s="174"/>
      <c r="AH32" s="174"/>
      <c r="AI32" s="174"/>
      <c r="AJ32" s="174"/>
      <c r="AK32" s="412"/>
      <c r="AL32" s="413"/>
      <c r="AM32" s="414"/>
      <c r="AN32" s="257" t="s">
        <v>102</v>
      </c>
      <c r="AO32" s="258"/>
      <c r="AP32" s="258"/>
      <c r="AQ32" s="258"/>
      <c r="AR32" s="259"/>
      <c r="AS32" s="245"/>
      <c r="AU32" s="2">
        <v>18</v>
      </c>
      <c r="AV32" s="135" t="s">
        <v>411</v>
      </c>
      <c r="AW32" s="92" t="s">
        <v>442</v>
      </c>
      <c r="AX32" s="134">
        <v>29</v>
      </c>
    </row>
    <row r="33" spans="1:50" ht="18" thickBot="1">
      <c r="A33" s="256"/>
      <c r="B33" s="260"/>
      <c r="C33" s="261"/>
      <c r="D33" s="261"/>
      <c r="E33" s="261"/>
      <c r="F33" s="262"/>
      <c r="G33" s="184"/>
      <c r="H33" s="185"/>
      <c r="I33" s="185"/>
      <c r="J33" s="174"/>
      <c r="K33" s="174"/>
      <c r="L33" s="174"/>
      <c r="M33" s="174"/>
      <c r="N33" s="174"/>
      <c r="O33" s="174"/>
      <c r="P33" s="174"/>
      <c r="Q33" s="174"/>
      <c r="R33" s="174"/>
      <c r="S33" s="335" t="s">
        <v>517</v>
      </c>
      <c r="T33" s="336"/>
      <c r="U33" s="337"/>
      <c r="V33" s="171"/>
      <c r="W33" s="172"/>
      <c r="X33" s="179"/>
      <c r="Y33" s="338" t="s">
        <v>614</v>
      </c>
      <c r="Z33" s="336"/>
      <c r="AA33" s="336"/>
      <c r="AB33" s="174"/>
      <c r="AC33" s="174"/>
      <c r="AD33" s="174"/>
      <c r="AE33" s="174"/>
      <c r="AF33" s="174"/>
      <c r="AG33" s="174"/>
      <c r="AH33" s="174"/>
      <c r="AI33" s="174"/>
      <c r="AJ33" s="174"/>
      <c r="AK33" s="194"/>
      <c r="AL33" s="185"/>
      <c r="AM33" s="185"/>
      <c r="AN33" s="260"/>
      <c r="AO33" s="261"/>
      <c r="AP33" s="261"/>
      <c r="AQ33" s="261"/>
      <c r="AR33" s="262"/>
      <c r="AS33" s="245"/>
      <c r="AU33" s="2">
        <v>34</v>
      </c>
      <c r="AV33" s="135" t="s">
        <v>411</v>
      </c>
      <c r="AW33" s="92" t="s">
        <v>443</v>
      </c>
      <c r="AX33" s="134">
        <v>30</v>
      </c>
    </row>
    <row r="34" spans="1:50" ht="18" thickBot="1">
      <c r="A34" s="256"/>
      <c r="B34" s="428" t="s">
        <v>102</v>
      </c>
      <c r="C34" s="429"/>
      <c r="D34" s="429"/>
      <c r="E34" s="429"/>
      <c r="F34" s="430"/>
      <c r="G34" s="184"/>
      <c r="H34" s="185"/>
      <c r="I34" s="185"/>
      <c r="J34" s="174"/>
      <c r="K34" s="174"/>
      <c r="L34" s="174"/>
      <c r="M34" s="174"/>
      <c r="N34" s="174"/>
      <c r="O34" s="174"/>
      <c r="P34" s="174"/>
      <c r="Q34" s="174"/>
      <c r="R34" s="174"/>
      <c r="S34" s="336"/>
      <c r="T34" s="336"/>
      <c r="U34" s="337"/>
      <c r="V34" s="174"/>
      <c r="W34" s="174"/>
      <c r="X34" s="174"/>
      <c r="Y34" s="339"/>
      <c r="Z34" s="336"/>
      <c r="AA34" s="336"/>
      <c r="AB34" s="174"/>
      <c r="AC34" s="174"/>
      <c r="AD34" s="174"/>
      <c r="AE34" s="174"/>
      <c r="AF34" s="174"/>
      <c r="AG34" s="174"/>
      <c r="AH34" s="174"/>
      <c r="AI34" s="174"/>
      <c r="AJ34" s="174"/>
      <c r="AK34" s="197"/>
      <c r="AL34" s="185"/>
      <c r="AM34" s="185"/>
      <c r="AN34" s="428" t="s">
        <v>102</v>
      </c>
      <c r="AO34" s="429"/>
      <c r="AP34" s="429"/>
      <c r="AQ34" s="429"/>
      <c r="AR34" s="430"/>
      <c r="AS34" s="245"/>
      <c r="AT34" s="53"/>
      <c r="AU34" s="2">
        <v>43</v>
      </c>
      <c r="AV34" s="135" t="s">
        <v>394</v>
      </c>
      <c r="AW34" s="92" t="s">
        <v>414</v>
      </c>
      <c r="AX34" s="134">
        <v>31</v>
      </c>
    </row>
    <row r="35" spans="1:50" ht="18" thickBot="1">
      <c r="A35" s="256"/>
      <c r="B35" s="431"/>
      <c r="C35" s="432"/>
      <c r="D35" s="432"/>
      <c r="E35" s="432"/>
      <c r="F35" s="433"/>
      <c r="G35" s="421"/>
      <c r="H35" s="409"/>
      <c r="I35" s="410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5"/>
      <c r="V35" s="351" t="s">
        <v>617</v>
      </c>
      <c r="W35" s="351"/>
      <c r="X35" s="351"/>
      <c r="Y35" s="173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421"/>
      <c r="AL35" s="409"/>
      <c r="AM35" s="410"/>
      <c r="AN35" s="431"/>
      <c r="AO35" s="432"/>
      <c r="AP35" s="432"/>
      <c r="AQ35" s="432"/>
      <c r="AR35" s="433"/>
      <c r="AS35" s="245"/>
      <c r="AT35" s="53"/>
      <c r="AU35" s="2">
        <v>26</v>
      </c>
      <c r="AV35" s="211" t="s">
        <v>394</v>
      </c>
      <c r="AW35" s="92" t="s">
        <v>395</v>
      </c>
      <c r="AX35" s="134">
        <v>32</v>
      </c>
    </row>
    <row r="36" spans="1:50" ht="18" thickBot="1">
      <c r="A36" s="256">
        <f>A30+1</f>
        <v>12</v>
      </c>
      <c r="B36" s="434" t="s">
        <v>104</v>
      </c>
      <c r="C36" s="423"/>
      <c r="D36" s="423" t="s">
        <v>21</v>
      </c>
      <c r="E36" s="423"/>
      <c r="F36" s="424"/>
      <c r="G36" s="412"/>
      <c r="H36" s="413"/>
      <c r="I36" s="414"/>
      <c r="J36" s="177"/>
      <c r="K36" s="177"/>
      <c r="L36" s="178"/>
      <c r="M36" s="174"/>
      <c r="N36" s="174"/>
      <c r="O36" s="174"/>
      <c r="P36" s="174"/>
      <c r="Q36" s="174"/>
      <c r="R36" s="174"/>
      <c r="S36" s="174"/>
      <c r="T36" s="174"/>
      <c r="U36" s="175"/>
      <c r="V36" s="351"/>
      <c r="W36" s="351"/>
      <c r="X36" s="351"/>
      <c r="Y36" s="173"/>
      <c r="Z36" s="174"/>
      <c r="AA36" s="174"/>
      <c r="AB36" s="174"/>
      <c r="AC36" s="174"/>
      <c r="AD36" s="174"/>
      <c r="AE36" s="174"/>
      <c r="AF36" s="174"/>
      <c r="AG36" s="174"/>
      <c r="AH36" s="176"/>
      <c r="AI36" s="177"/>
      <c r="AJ36" s="177"/>
      <c r="AK36" s="412"/>
      <c r="AL36" s="413"/>
      <c r="AM36" s="414"/>
      <c r="AN36" s="434" t="s">
        <v>104</v>
      </c>
      <c r="AO36" s="423"/>
      <c r="AP36" s="423" t="s">
        <v>21</v>
      </c>
      <c r="AQ36" s="423"/>
      <c r="AR36" s="424"/>
      <c r="AS36" s="245">
        <f t="shared" ref="AS36" si="13">AS38+1</f>
        <v>34</v>
      </c>
      <c r="AU36" s="2">
        <v>36</v>
      </c>
      <c r="AV36" s="135" t="s">
        <v>399</v>
      </c>
      <c r="AW36" s="92" t="s">
        <v>400</v>
      </c>
      <c r="AX36" s="134">
        <v>33</v>
      </c>
    </row>
    <row r="37" spans="1:50" ht="18" customHeight="1" thickBot="1">
      <c r="A37" s="256"/>
      <c r="B37" s="425" t="str">
        <f>VLOOKUP(A36,$AU$3:$AW$60,2,FALSE)</f>
        <v>고양시</v>
      </c>
      <c r="C37" s="426"/>
      <c r="D37" s="426" t="str">
        <f>VLOOKUP(A36,$AU$3:$AW$60,3,FALSE)</f>
        <v>박중근</v>
      </c>
      <c r="E37" s="426"/>
      <c r="F37" s="427"/>
      <c r="G37" s="174"/>
      <c r="H37" s="174"/>
      <c r="I37" s="174"/>
      <c r="J37" s="440" t="s">
        <v>682</v>
      </c>
      <c r="K37" s="441"/>
      <c r="L37" s="442"/>
      <c r="M37" s="174"/>
      <c r="N37" s="174"/>
      <c r="O37" s="174"/>
      <c r="P37" s="174"/>
      <c r="Q37" s="174"/>
      <c r="R37" s="188"/>
      <c r="S37" s="174"/>
      <c r="T37" s="174"/>
      <c r="U37" s="175"/>
      <c r="V37" s="351"/>
      <c r="W37" s="351"/>
      <c r="X37" s="351"/>
      <c r="Y37" s="173"/>
      <c r="Z37" s="174"/>
      <c r="AA37" s="174"/>
      <c r="AB37" s="174"/>
      <c r="AC37" s="174"/>
      <c r="AD37" s="174"/>
      <c r="AE37" s="174"/>
      <c r="AF37" s="174"/>
      <c r="AG37" s="174"/>
      <c r="AH37" s="338" t="s">
        <v>690</v>
      </c>
      <c r="AI37" s="336"/>
      <c r="AJ37" s="336"/>
      <c r="AK37" s="174"/>
      <c r="AL37" s="174"/>
      <c r="AM37" s="174"/>
      <c r="AN37" s="425" t="str">
        <f>VLOOKUP(AS36,$AU$3:$AW$60,2,FALSE)</f>
        <v>여주시</v>
      </c>
      <c r="AO37" s="426"/>
      <c r="AP37" s="426" t="str">
        <f>VLOOKUP(AS36,$AU$3:$AW$60,3,FALSE)</f>
        <v>김용민</v>
      </c>
      <c r="AQ37" s="426"/>
      <c r="AR37" s="427"/>
      <c r="AS37" s="245"/>
      <c r="AU37" s="2">
        <v>25</v>
      </c>
      <c r="AV37" s="135" t="s">
        <v>399</v>
      </c>
      <c r="AW37" s="92" t="s">
        <v>401</v>
      </c>
      <c r="AX37" s="134">
        <v>34</v>
      </c>
    </row>
    <row r="38" spans="1:50" ht="18" thickBot="1">
      <c r="A38" s="256">
        <f t="shared" ref="A38" si="14">A36+1</f>
        <v>13</v>
      </c>
      <c r="B38" s="298" t="s">
        <v>104</v>
      </c>
      <c r="C38" s="299"/>
      <c r="D38" s="264" t="s">
        <v>21</v>
      </c>
      <c r="E38" s="264"/>
      <c r="F38" s="265"/>
      <c r="G38" s="171"/>
      <c r="H38" s="172"/>
      <c r="I38" s="172"/>
      <c r="J38" s="441"/>
      <c r="K38" s="441"/>
      <c r="L38" s="442"/>
      <c r="M38" s="177"/>
      <c r="N38" s="177"/>
      <c r="O38" s="178"/>
      <c r="P38" s="174"/>
      <c r="Q38" s="174"/>
      <c r="R38" s="188"/>
      <c r="S38" s="174"/>
      <c r="T38" s="174"/>
      <c r="U38" s="175"/>
      <c r="V38" s="174"/>
      <c r="W38" s="174"/>
      <c r="X38" s="174"/>
      <c r="Y38" s="173"/>
      <c r="Z38" s="174"/>
      <c r="AA38" s="174"/>
      <c r="AB38" s="174"/>
      <c r="AC38" s="174"/>
      <c r="AD38" s="174"/>
      <c r="AE38" s="176"/>
      <c r="AF38" s="177"/>
      <c r="AG38" s="177"/>
      <c r="AH38" s="339"/>
      <c r="AI38" s="336"/>
      <c r="AJ38" s="336"/>
      <c r="AK38" s="172"/>
      <c r="AL38" s="172"/>
      <c r="AM38" s="172"/>
      <c r="AN38" s="263" t="s">
        <v>104</v>
      </c>
      <c r="AO38" s="264"/>
      <c r="AP38" s="264" t="s">
        <v>21</v>
      </c>
      <c r="AQ38" s="264"/>
      <c r="AR38" s="265"/>
      <c r="AS38" s="245">
        <f t="shared" ref="AS38" si="15">AS40+1</f>
        <v>33</v>
      </c>
      <c r="AT38" s="53"/>
      <c r="AU38" s="2">
        <v>4</v>
      </c>
      <c r="AV38" s="135" t="s">
        <v>41</v>
      </c>
      <c r="AW38" s="92" t="s">
        <v>430</v>
      </c>
      <c r="AX38" s="134">
        <v>35</v>
      </c>
    </row>
    <row r="39" spans="1:50" ht="18" customHeight="1" thickBot="1">
      <c r="A39" s="256"/>
      <c r="B39" s="269" t="str">
        <f>VLOOKUP(A38,$AU$3:$AW$60,2,FALSE)</f>
        <v>의정부시</v>
      </c>
      <c r="C39" s="270"/>
      <c r="D39" s="270" t="str">
        <f>VLOOKUP(A38,$AU$3:$AW$60,3,FALSE)</f>
        <v>김영석</v>
      </c>
      <c r="E39" s="270"/>
      <c r="F39" s="271"/>
      <c r="G39" s="357" t="s">
        <v>600</v>
      </c>
      <c r="H39" s="435"/>
      <c r="I39" s="436"/>
      <c r="J39" s="443"/>
      <c r="K39" s="444"/>
      <c r="L39" s="445"/>
      <c r="M39" s="174"/>
      <c r="N39" s="174"/>
      <c r="O39" s="175"/>
      <c r="P39" s="174"/>
      <c r="Q39" s="174"/>
      <c r="R39" s="188"/>
      <c r="S39" s="188"/>
      <c r="T39" s="188"/>
      <c r="U39" s="186"/>
      <c r="V39" s="174"/>
      <c r="W39" s="174"/>
      <c r="X39" s="174"/>
      <c r="Y39" s="187"/>
      <c r="Z39" s="188"/>
      <c r="AA39" s="188"/>
      <c r="AB39" s="188"/>
      <c r="AC39" s="174"/>
      <c r="AD39" s="174"/>
      <c r="AE39" s="173"/>
      <c r="AF39" s="174"/>
      <c r="AG39" s="174"/>
      <c r="AH39" s="420"/>
      <c r="AI39" s="413"/>
      <c r="AJ39" s="413"/>
      <c r="AK39" s="357" t="s">
        <v>532</v>
      </c>
      <c r="AL39" s="435"/>
      <c r="AM39" s="436"/>
      <c r="AN39" s="269" t="str">
        <f>VLOOKUP(AS38,$AU$3:$AW$60,2,FALSE)</f>
        <v>고양시</v>
      </c>
      <c r="AO39" s="270"/>
      <c r="AP39" s="270" t="str">
        <f>VLOOKUP(AS38,$AU$3:$AW$60,3,FALSE)</f>
        <v>양영원</v>
      </c>
      <c r="AQ39" s="270"/>
      <c r="AR39" s="271"/>
      <c r="AS39" s="245"/>
      <c r="AT39" s="53"/>
      <c r="AU39" s="2">
        <v>38</v>
      </c>
      <c r="AV39" s="135" t="s">
        <v>41</v>
      </c>
      <c r="AW39" s="92" t="s">
        <v>431</v>
      </c>
      <c r="AX39" s="134">
        <v>36</v>
      </c>
    </row>
    <row r="40" spans="1:50" ht="18" thickBot="1">
      <c r="A40" s="256">
        <f t="shared" ref="A40" si="16">A38+1</f>
        <v>14</v>
      </c>
      <c r="B40" s="263" t="s">
        <v>104</v>
      </c>
      <c r="C40" s="264"/>
      <c r="D40" s="264" t="s">
        <v>21</v>
      </c>
      <c r="E40" s="264"/>
      <c r="F40" s="265"/>
      <c r="G40" s="437"/>
      <c r="H40" s="438"/>
      <c r="I40" s="439"/>
      <c r="J40" s="198"/>
      <c r="K40" s="198"/>
      <c r="L40" s="198"/>
      <c r="M40" s="174"/>
      <c r="N40" s="174"/>
      <c r="O40" s="175"/>
      <c r="P40" s="174"/>
      <c r="Q40" s="174"/>
      <c r="R40" s="174"/>
      <c r="S40" s="174"/>
      <c r="T40" s="174"/>
      <c r="U40" s="175"/>
      <c r="V40" s="174"/>
      <c r="W40" s="174"/>
      <c r="X40" s="174"/>
      <c r="Y40" s="173"/>
      <c r="Z40" s="174"/>
      <c r="AA40" s="174"/>
      <c r="AB40" s="174"/>
      <c r="AC40" s="174"/>
      <c r="AD40" s="174"/>
      <c r="AE40" s="173"/>
      <c r="AF40" s="174"/>
      <c r="AG40" s="174"/>
      <c r="AH40" s="174"/>
      <c r="AI40" s="174"/>
      <c r="AJ40" s="174"/>
      <c r="AK40" s="437"/>
      <c r="AL40" s="438"/>
      <c r="AM40" s="439"/>
      <c r="AN40" s="263" t="s">
        <v>104</v>
      </c>
      <c r="AO40" s="264"/>
      <c r="AP40" s="264" t="s">
        <v>21</v>
      </c>
      <c r="AQ40" s="264"/>
      <c r="AR40" s="265"/>
      <c r="AS40" s="245">
        <f t="shared" ref="AS40" si="17">AS42+1</f>
        <v>32</v>
      </c>
      <c r="AU40" s="2">
        <v>13</v>
      </c>
      <c r="AV40" s="135" t="s">
        <v>44</v>
      </c>
      <c r="AW40" s="92" t="s">
        <v>422</v>
      </c>
      <c r="AX40" s="134">
        <v>37</v>
      </c>
    </row>
    <row r="41" spans="1:50" ht="18" customHeight="1" thickBot="1">
      <c r="A41" s="256"/>
      <c r="B41" s="269" t="str">
        <f>VLOOKUP(A40,$AU$3:$AW$60,2,FALSE)</f>
        <v>양평군</v>
      </c>
      <c r="C41" s="270"/>
      <c r="D41" s="270" t="str">
        <f>VLOOKUP(A40,$AU$3:$AW$60,3,FALSE)</f>
        <v>이석준</v>
      </c>
      <c r="E41" s="270"/>
      <c r="F41" s="271"/>
      <c r="G41" s="174"/>
      <c r="H41" s="174"/>
      <c r="I41" s="174"/>
      <c r="J41" s="198"/>
      <c r="K41" s="198"/>
      <c r="L41" s="198"/>
      <c r="M41" s="335" t="s">
        <v>108</v>
      </c>
      <c r="N41" s="336"/>
      <c r="O41" s="337"/>
      <c r="P41" s="174"/>
      <c r="Q41" s="174"/>
      <c r="R41" s="174"/>
      <c r="S41" s="174"/>
      <c r="T41" s="174"/>
      <c r="U41" s="175"/>
      <c r="V41" s="174"/>
      <c r="W41" s="174"/>
      <c r="X41" s="174"/>
      <c r="Y41" s="173"/>
      <c r="Z41" s="174"/>
      <c r="AA41" s="174"/>
      <c r="AB41" s="174"/>
      <c r="AC41" s="174"/>
      <c r="AD41" s="174"/>
      <c r="AE41" s="338" t="s">
        <v>608</v>
      </c>
      <c r="AF41" s="336"/>
      <c r="AG41" s="336"/>
      <c r="AH41" s="174"/>
      <c r="AI41" s="174"/>
      <c r="AJ41" s="174"/>
      <c r="AK41" s="174"/>
      <c r="AL41" s="174"/>
      <c r="AM41" s="174"/>
      <c r="AN41" s="269" t="str">
        <f>VLOOKUP(AS40,$AU$3:$AW$60,2,FALSE)</f>
        <v>이천시</v>
      </c>
      <c r="AO41" s="270"/>
      <c r="AP41" s="270" t="str">
        <f>VLOOKUP(AS40,$AU$3:$AW$60,3,FALSE)</f>
        <v>박구룡</v>
      </c>
      <c r="AQ41" s="270"/>
      <c r="AR41" s="271"/>
      <c r="AS41" s="245"/>
      <c r="AU41" s="2">
        <v>3</v>
      </c>
      <c r="AV41" s="135" t="s">
        <v>44</v>
      </c>
      <c r="AW41" s="92" t="s">
        <v>424</v>
      </c>
      <c r="AX41" s="134">
        <v>38</v>
      </c>
    </row>
    <row r="42" spans="1:50" ht="18" thickBot="1">
      <c r="A42" s="256">
        <f t="shared" ref="A42" si="18">A40+1</f>
        <v>15</v>
      </c>
      <c r="B42" s="434" t="s">
        <v>104</v>
      </c>
      <c r="C42" s="423"/>
      <c r="D42" s="423" t="s">
        <v>21</v>
      </c>
      <c r="E42" s="423"/>
      <c r="F42" s="424"/>
      <c r="G42" s="174"/>
      <c r="H42" s="174"/>
      <c r="I42" s="174"/>
      <c r="J42" s="198"/>
      <c r="K42" s="198"/>
      <c r="L42" s="198"/>
      <c r="M42" s="336"/>
      <c r="N42" s="336"/>
      <c r="O42" s="337"/>
      <c r="P42" s="177"/>
      <c r="Q42" s="177"/>
      <c r="R42" s="178"/>
      <c r="S42" s="174"/>
      <c r="T42" s="174"/>
      <c r="U42" s="175"/>
      <c r="V42" s="174"/>
      <c r="W42" s="174"/>
      <c r="X42" s="174"/>
      <c r="Y42" s="173"/>
      <c r="Z42" s="174"/>
      <c r="AA42" s="174"/>
      <c r="AB42" s="176"/>
      <c r="AC42" s="177"/>
      <c r="AD42" s="177"/>
      <c r="AE42" s="339"/>
      <c r="AF42" s="336"/>
      <c r="AG42" s="336"/>
      <c r="AH42" s="174"/>
      <c r="AI42" s="174"/>
      <c r="AJ42" s="174"/>
      <c r="AK42" s="174"/>
      <c r="AL42" s="174"/>
      <c r="AM42" s="174"/>
      <c r="AN42" s="434" t="s">
        <v>104</v>
      </c>
      <c r="AO42" s="423"/>
      <c r="AP42" s="423" t="s">
        <v>21</v>
      </c>
      <c r="AQ42" s="423"/>
      <c r="AR42" s="424"/>
      <c r="AS42" s="245">
        <f t="shared" ref="AS42" si="19">AS44+1</f>
        <v>31</v>
      </c>
      <c r="AT42" s="53"/>
      <c r="AU42" s="2">
        <v>32</v>
      </c>
      <c r="AV42" s="135" t="s">
        <v>45</v>
      </c>
      <c r="AW42" s="92" t="s">
        <v>359</v>
      </c>
      <c r="AX42" s="134">
        <v>39</v>
      </c>
    </row>
    <row r="43" spans="1:50" ht="18" customHeight="1" thickBot="1">
      <c r="A43" s="256"/>
      <c r="B43" s="425" t="str">
        <f>VLOOKUP(A42,$AU$3:$AW$60,2,FALSE)</f>
        <v>안산시</v>
      </c>
      <c r="C43" s="426"/>
      <c r="D43" s="426" t="str">
        <f>VLOOKUP(A42,$AU$3:$AW$60,3,FALSE)</f>
        <v>박흥식</v>
      </c>
      <c r="E43" s="426"/>
      <c r="F43" s="427"/>
      <c r="G43" s="357" t="s">
        <v>601</v>
      </c>
      <c r="H43" s="435"/>
      <c r="I43" s="436"/>
      <c r="J43" s="198"/>
      <c r="K43" s="198"/>
      <c r="L43" s="198"/>
      <c r="M43" s="174"/>
      <c r="N43" s="174"/>
      <c r="O43" s="175"/>
      <c r="P43" s="174"/>
      <c r="Q43" s="174"/>
      <c r="R43" s="175"/>
      <c r="S43" s="174"/>
      <c r="T43" s="174"/>
      <c r="U43" s="175"/>
      <c r="V43" s="174"/>
      <c r="W43" s="174"/>
      <c r="X43" s="174"/>
      <c r="Y43" s="173"/>
      <c r="Z43" s="174"/>
      <c r="AA43" s="174"/>
      <c r="AB43" s="173"/>
      <c r="AC43" s="174"/>
      <c r="AD43" s="174"/>
      <c r="AE43" s="173"/>
      <c r="AF43" s="174"/>
      <c r="AG43" s="174"/>
      <c r="AH43" s="174"/>
      <c r="AI43" s="174"/>
      <c r="AJ43" s="174"/>
      <c r="AK43" s="357" t="s">
        <v>531</v>
      </c>
      <c r="AL43" s="435"/>
      <c r="AM43" s="436"/>
      <c r="AN43" s="425" t="str">
        <f>VLOOKUP(AS42,$AU$3:$AW$60,2,FALSE)</f>
        <v>부천시</v>
      </c>
      <c r="AO43" s="426"/>
      <c r="AP43" s="426" t="str">
        <f>VLOOKUP(AS42,$AU$3:$AW$60,3,FALSE)</f>
        <v>이주원</v>
      </c>
      <c r="AQ43" s="426"/>
      <c r="AR43" s="427"/>
      <c r="AS43" s="245"/>
      <c r="AT43" s="53"/>
      <c r="AU43" s="2">
        <v>22</v>
      </c>
      <c r="AV43" s="135" t="s">
        <v>45</v>
      </c>
      <c r="AW43" s="50" t="s">
        <v>360</v>
      </c>
      <c r="AX43" s="134">
        <v>40</v>
      </c>
    </row>
    <row r="44" spans="1:50" ht="18" thickBot="1">
      <c r="A44" s="256">
        <f t="shared" ref="A44" si="20">A42+1</f>
        <v>16</v>
      </c>
      <c r="B44" s="434" t="s">
        <v>104</v>
      </c>
      <c r="C44" s="423"/>
      <c r="D44" s="423" t="s">
        <v>21</v>
      </c>
      <c r="E44" s="423"/>
      <c r="F44" s="424"/>
      <c r="G44" s="437"/>
      <c r="H44" s="438"/>
      <c r="I44" s="439"/>
      <c r="J44" s="199"/>
      <c r="K44" s="199"/>
      <c r="L44" s="200"/>
      <c r="M44" s="174"/>
      <c r="N44" s="174"/>
      <c r="O44" s="175"/>
      <c r="P44" s="174"/>
      <c r="Q44" s="174"/>
      <c r="R44" s="175"/>
      <c r="S44" s="174"/>
      <c r="T44" s="174"/>
      <c r="U44" s="175"/>
      <c r="V44" s="174"/>
      <c r="W44" s="174"/>
      <c r="X44" s="174"/>
      <c r="Y44" s="173"/>
      <c r="Z44" s="174"/>
      <c r="AA44" s="174"/>
      <c r="AB44" s="173"/>
      <c r="AC44" s="174"/>
      <c r="AD44" s="174"/>
      <c r="AE44" s="173"/>
      <c r="AF44" s="174"/>
      <c r="AG44" s="174"/>
      <c r="AH44" s="176"/>
      <c r="AI44" s="177"/>
      <c r="AJ44" s="177"/>
      <c r="AK44" s="437"/>
      <c r="AL44" s="438"/>
      <c r="AM44" s="439"/>
      <c r="AN44" s="434" t="s">
        <v>104</v>
      </c>
      <c r="AO44" s="423"/>
      <c r="AP44" s="423" t="s">
        <v>21</v>
      </c>
      <c r="AQ44" s="423"/>
      <c r="AR44" s="424"/>
      <c r="AS44" s="245">
        <f t="shared" ref="AS44" si="21">AS46+1</f>
        <v>30</v>
      </c>
      <c r="AU44" s="2">
        <v>45</v>
      </c>
      <c r="AV44" s="135" t="s">
        <v>404</v>
      </c>
      <c r="AW44" s="50" t="s">
        <v>405</v>
      </c>
      <c r="AX44" s="134">
        <v>41</v>
      </c>
    </row>
    <row r="45" spans="1:50" ht="18" customHeight="1" thickBot="1">
      <c r="A45" s="256"/>
      <c r="B45" s="425" t="str">
        <f>VLOOKUP(A44,$AU$3:$AW$60,2,FALSE)</f>
        <v>화성시</v>
      </c>
      <c r="C45" s="426"/>
      <c r="D45" s="426" t="str">
        <f>VLOOKUP(A44,$AU$3:$AW$60,3,FALSE)</f>
        <v>박제호</v>
      </c>
      <c r="E45" s="426"/>
      <c r="F45" s="427"/>
      <c r="G45" s="184"/>
      <c r="H45" s="185"/>
      <c r="I45" s="185"/>
      <c r="J45" s="440" t="s">
        <v>683</v>
      </c>
      <c r="K45" s="441"/>
      <c r="L45" s="442"/>
      <c r="M45" s="172"/>
      <c r="N45" s="172"/>
      <c r="O45" s="179"/>
      <c r="P45" s="174"/>
      <c r="Q45" s="174"/>
      <c r="R45" s="175"/>
      <c r="S45" s="174"/>
      <c r="T45" s="174"/>
      <c r="U45" s="175"/>
      <c r="V45" s="174"/>
      <c r="W45" s="174"/>
      <c r="X45" s="174"/>
      <c r="Y45" s="173"/>
      <c r="Z45" s="174"/>
      <c r="AA45" s="174"/>
      <c r="AB45" s="173"/>
      <c r="AC45" s="174"/>
      <c r="AD45" s="174"/>
      <c r="AE45" s="171"/>
      <c r="AF45" s="172"/>
      <c r="AG45" s="172"/>
      <c r="AH45" s="338" t="s">
        <v>691</v>
      </c>
      <c r="AI45" s="336"/>
      <c r="AJ45" s="336"/>
      <c r="AK45" s="194"/>
      <c r="AL45" s="185"/>
      <c r="AM45" s="185"/>
      <c r="AN45" s="425" t="str">
        <f>VLOOKUP(AS44,$AU$3:$AW$60,2,FALSE)</f>
        <v>평택시</v>
      </c>
      <c r="AO45" s="426"/>
      <c r="AP45" s="426" t="str">
        <f>VLOOKUP(AS44,$AU$3:$AW$60,3,FALSE)</f>
        <v>강성만</v>
      </c>
      <c r="AQ45" s="426"/>
      <c r="AR45" s="427"/>
      <c r="AS45" s="245"/>
      <c r="AU45" s="2">
        <v>6</v>
      </c>
      <c r="AV45" s="135" t="s">
        <v>404</v>
      </c>
      <c r="AW45" s="50" t="s">
        <v>406</v>
      </c>
      <c r="AX45" s="134">
        <v>42</v>
      </c>
    </row>
    <row r="46" spans="1:50" ht="18" thickBot="1">
      <c r="A46" s="256">
        <f t="shared" ref="A46" si="22">A44+1</f>
        <v>17</v>
      </c>
      <c r="B46" s="263" t="s">
        <v>104</v>
      </c>
      <c r="C46" s="264"/>
      <c r="D46" s="264" t="s">
        <v>21</v>
      </c>
      <c r="E46" s="264"/>
      <c r="F46" s="265"/>
      <c r="G46" s="184"/>
      <c r="H46" s="185"/>
      <c r="I46" s="185"/>
      <c r="J46" s="441"/>
      <c r="K46" s="441"/>
      <c r="L46" s="442"/>
      <c r="M46" s="174"/>
      <c r="N46" s="174"/>
      <c r="O46" s="174"/>
      <c r="P46" s="174"/>
      <c r="Q46" s="174"/>
      <c r="R46" s="175"/>
      <c r="S46" s="174"/>
      <c r="T46" s="174"/>
      <c r="U46" s="175"/>
      <c r="V46" s="174"/>
      <c r="W46" s="174"/>
      <c r="X46" s="174"/>
      <c r="Y46" s="173"/>
      <c r="Z46" s="174"/>
      <c r="AA46" s="174"/>
      <c r="AB46" s="173"/>
      <c r="AC46" s="174"/>
      <c r="AD46" s="174"/>
      <c r="AE46" s="174"/>
      <c r="AF46" s="174"/>
      <c r="AG46" s="174"/>
      <c r="AH46" s="339"/>
      <c r="AI46" s="336"/>
      <c r="AJ46" s="336"/>
      <c r="AK46" s="197"/>
      <c r="AL46" s="185"/>
      <c r="AM46" s="185"/>
      <c r="AN46" s="263" t="s">
        <v>104</v>
      </c>
      <c r="AO46" s="264"/>
      <c r="AP46" s="264" t="s">
        <v>21</v>
      </c>
      <c r="AQ46" s="264"/>
      <c r="AR46" s="265"/>
      <c r="AS46" s="245">
        <f>AS52+1</f>
        <v>29</v>
      </c>
      <c r="AT46" s="53"/>
      <c r="AU46" s="52">
        <v>30</v>
      </c>
      <c r="AV46" s="209" t="s">
        <v>109</v>
      </c>
      <c r="AW46" s="105" t="s">
        <v>402</v>
      </c>
      <c r="AX46" s="134">
        <v>43</v>
      </c>
    </row>
    <row r="47" spans="1:50" ht="18" thickBot="1">
      <c r="A47" s="256"/>
      <c r="B47" s="269" t="str">
        <f>VLOOKUP(A46,$AU$3:$AW$60,2,FALSE)</f>
        <v>양평군</v>
      </c>
      <c r="C47" s="270"/>
      <c r="D47" s="270" t="str">
        <f>VLOOKUP(A46,$AU$3:$AW$60,3,FALSE)</f>
        <v>김경수</v>
      </c>
      <c r="E47" s="270"/>
      <c r="F47" s="271"/>
      <c r="G47" s="421"/>
      <c r="H47" s="409"/>
      <c r="I47" s="410"/>
      <c r="J47" s="422"/>
      <c r="K47" s="413"/>
      <c r="L47" s="414"/>
      <c r="M47" s="340"/>
      <c r="N47" s="325"/>
      <c r="O47" s="325"/>
      <c r="P47" s="174"/>
      <c r="Q47" s="174"/>
      <c r="R47" s="175"/>
      <c r="S47" s="174"/>
      <c r="T47" s="174"/>
      <c r="U47" s="175"/>
      <c r="V47" s="174"/>
      <c r="W47" s="174"/>
      <c r="X47" s="174"/>
      <c r="Y47" s="173"/>
      <c r="Z47" s="174"/>
      <c r="AA47" s="174"/>
      <c r="AB47" s="173"/>
      <c r="AC47" s="174"/>
      <c r="AD47" s="174"/>
      <c r="AE47" s="340"/>
      <c r="AF47" s="325"/>
      <c r="AG47" s="325"/>
      <c r="AH47" s="420"/>
      <c r="AI47" s="413"/>
      <c r="AJ47" s="413"/>
      <c r="AK47" s="421"/>
      <c r="AL47" s="409"/>
      <c r="AM47" s="410"/>
      <c r="AN47" s="269" t="str">
        <f>VLOOKUP(AS46,$AU$3:$AW$60,2,FALSE)</f>
        <v>김포시</v>
      </c>
      <c r="AO47" s="270"/>
      <c r="AP47" s="270" t="str">
        <f>VLOOKUP(AS46,$AU$3:$AW$60,3,FALSE)</f>
        <v>권경상</v>
      </c>
      <c r="AQ47" s="270"/>
      <c r="AR47" s="271"/>
      <c r="AS47" s="245"/>
      <c r="AT47" s="53"/>
      <c r="AU47" s="2">
        <v>21</v>
      </c>
      <c r="AV47" s="135" t="s">
        <v>109</v>
      </c>
      <c r="AW47" s="50" t="s">
        <v>403</v>
      </c>
      <c r="AX47" s="134">
        <v>44</v>
      </c>
    </row>
    <row r="48" spans="1:50" ht="18" thickBot="1">
      <c r="A48" s="256"/>
      <c r="B48" s="257" t="s">
        <v>102</v>
      </c>
      <c r="C48" s="258"/>
      <c r="D48" s="258"/>
      <c r="E48" s="258"/>
      <c r="F48" s="259"/>
      <c r="G48" s="412"/>
      <c r="H48" s="413"/>
      <c r="I48" s="414"/>
      <c r="J48" s="174"/>
      <c r="K48" s="174"/>
      <c r="L48" s="174"/>
      <c r="M48" s="174"/>
      <c r="N48" s="174"/>
      <c r="O48" s="174"/>
      <c r="P48" s="174"/>
      <c r="Q48" s="174"/>
      <c r="R48" s="175"/>
      <c r="S48" s="174"/>
      <c r="T48" s="174"/>
      <c r="U48" s="175"/>
      <c r="V48" s="174"/>
      <c r="W48" s="174"/>
      <c r="X48" s="174"/>
      <c r="Y48" s="173"/>
      <c r="Z48" s="174"/>
      <c r="AA48" s="174"/>
      <c r="AB48" s="173"/>
      <c r="AC48" s="174"/>
      <c r="AD48" s="174"/>
      <c r="AE48" s="174"/>
      <c r="AF48" s="174"/>
      <c r="AG48" s="174"/>
      <c r="AH48" s="174"/>
      <c r="AI48" s="174"/>
      <c r="AJ48" s="174"/>
      <c r="AK48" s="412"/>
      <c r="AL48" s="413"/>
      <c r="AM48" s="414"/>
      <c r="AN48" s="257" t="s">
        <v>102</v>
      </c>
      <c r="AO48" s="258"/>
      <c r="AP48" s="258"/>
      <c r="AQ48" s="258"/>
      <c r="AR48" s="259"/>
      <c r="AS48" s="245"/>
      <c r="AU48" s="2">
        <v>16</v>
      </c>
      <c r="AV48" s="135" t="s">
        <v>111</v>
      </c>
      <c r="AW48" s="50" t="s">
        <v>429</v>
      </c>
      <c r="AX48" s="134">
        <v>45</v>
      </c>
    </row>
    <row r="49" spans="1:50" ht="18" thickBot="1">
      <c r="A49" s="256"/>
      <c r="B49" s="260"/>
      <c r="C49" s="261"/>
      <c r="D49" s="261"/>
      <c r="E49" s="261"/>
      <c r="F49" s="262"/>
      <c r="G49" s="184"/>
      <c r="H49" s="185"/>
      <c r="I49" s="185"/>
      <c r="J49" s="174"/>
      <c r="K49" s="174"/>
      <c r="L49" s="174"/>
      <c r="M49" s="174"/>
      <c r="N49" s="174"/>
      <c r="O49" s="174"/>
      <c r="P49" s="335" t="s">
        <v>612</v>
      </c>
      <c r="Q49" s="336"/>
      <c r="R49" s="337"/>
      <c r="S49" s="172"/>
      <c r="T49" s="172"/>
      <c r="U49" s="179"/>
      <c r="V49" s="174"/>
      <c r="W49" s="174"/>
      <c r="X49" s="174"/>
      <c r="Y49" s="171"/>
      <c r="Z49" s="172"/>
      <c r="AA49" s="172"/>
      <c r="AB49" s="338" t="s">
        <v>611</v>
      </c>
      <c r="AC49" s="336"/>
      <c r="AD49" s="336"/>
      <c r="AE49" s="174"/>
      <c r="AF49" s="174"/>
      <c r="AG49" s="174"/>
      <c r="AH49" s="174"/>
      <c r="AI49" s="174"/>
      <c r="AJ49" s="174"/>
      <c r="AK49" s="194"/>
      <c r="AL49" s="185"/>
      <c r="AM49" s="185"/>
      <c r="AN49" s="260"/>
      <c r="AO49" s="261"/>
      <c r="AP49" s="261"/>
      <c r="AQ49" s="261"/>
      <c r="AR49" s="262"/>
      <c r="AS49" s="245"/>
      <c r="AU49" s="140">
        <v>40</v>
      </c>
      <c r="AV49" s="207" t="s">
        <v>111</v>
      </c>
      <c r="AW49" s="208" t="s">
        <v>392</v>
      </c>
      <c r="AX49" s="134">
        <v>46</v>
      </c>
    </row>
    <row r="50" spans="1:50" ht="17.25" customHeight="1" thickBot="1">
      <c r="A50" s="311">
        <f>A46+1</f>
        <v>18</v>
      </c>
      <c r="B50" s="434" t="s">
        <v>104</v>
      </c>
      <c r="C50" s="423"/>
      <c r="D50" s="423" t="s">
        <v>21</v>
      </c>
      <c r="E50" s="423"/>
      <c r="F50" s="424"/>
      <c r="G50" s="184"/>
      <c r="H50" s="185"/>
      <c r="I50" s="185"/>
      <c r="J50" s="174"/>
      <c r="K50" s="174"/>
      <c r="L50" s="174"/>
      <c r="M50" s="174"/>
      <c r="N50" s="174"/>
      <c r="O50" s="174"/>
      <c r="P50" s="336"/>
      <c r="Q50" s="336"/>
      <c r="R50" s="337"/>
      <c r="S50" s="174"/>
      <c r="T50" s="174"/>
      <c r="U50" s="174"/>
      <c r="V50" s="174"/>
      <c r="W50" s="174"/>
      <c r="X50" s="174"/>
      <c r="Y50" s="174"/>
      <c r="Z50" s="174"/>
      <c r="AA50" s="174"/>
      <c r="AB50" s="339"/>
      <c r="AC50" s="336"/>
      <c r="AD50" s="336"/>
      <c r="AE50" s="174"/>
      <c r="AF50" s="174"/>
      <c r="AG50" s="174"/>
      <c r="AH50" s="174"/>
      <c r="AI50" s="174"/>
      <c r="AJ50" s="174"/>
      <c r="AK50" s="197"/>
      <c r="AL50" s="185"/>
      <c r="AM50" s="185"/>
      <c r="AN50" s="428" t="s">
        <v>102</v>
      </c>
      <c r="AO50" s="429"/>
      <c r="AP50" s="429"/>
      <c r="AQ50" s="429"/>
      <c r="AR50" s="430"/>
      <c r="AS50" s="245"/>
      <c r="AT50" s="53"/>
      <c r="AU50" s="53"/>
      <c r="AV50" s="53"/>
      <c r="AW50" s="53"/>
    </row>
    <row r="51" spans="1:50" ht="18" customHeight="1" thickBot="1">
      <c r="A51" s="311"/>
      <c r="B51" s="425" t="str">
        <f>VLOOKUP(A50,$AU$3:$AW$60,2,FALSE)</f>
        <v>여주시</v>
      </c>
      <c r="C51" s="426"/>
      <c r="D51" s="426" t="str">
        <f>VLOOKUP(A50,$AU$3:$AW$60,3,FALSE)</f>
        <v>박봉우</v>
      </c>
      <c r="E51" s="426"/>
      <c r="F51" s="427"/>
      <c r="G51" s="357" t="s">
        <v>602</v>
      </c>
      <c r="H51" s="435"/>
      <c r="I51" s="436"/>
      <c r="J51" s="174"/>
      <c r="K51" s="174"/>
      <c r="L51" s="174"/>
      <c r="M51" s="174"/>
      <c r="N51" s="174"/>
      <c r="O51" s="174"/>
      <c r="P51" s="174"/>
      <c r="Q51" s="174"/>
      <c r="R51" s="175"/>
      <c r="S51" s="174"/>
      <c r="T51" s="174"/>
      <c r="U51" s="174"/>
      <c r="V51" s="174"/>
      <c r="W51" s="174"/>
      <c r="X51" s="174"/>
      <c r="Y51" s="174"/>
      <c r="Z51" s="174"/>
      <c r="AA51" s="174"/>
      <c r="AB51" s="173"/>
      <c r="AC51" s="174"/>
      <c r="AD51" s="174"/>
      <c r="AE51" s="174"/>
      <c r="AF51" s="174"/>
      <c r="AG51" s="174"/>
      <c r="AH51" s="174"/>
      <c r="AI51" s="174"/>
      <c r="AJ51" s="174"/>
      <c r="AK51" s="421"/>
      <c r="AL51" s="409"/>
      <c r="AM51" s="410"/>
      <c r="AN51" s="431"/>
      <c r="AO51" s="432"/>
      <c r="AP51" s="432"/>
      <c r="AQ51" s="432"/>
      <c r="AR51" s="433"/>
      <c r="AS51" s="245"/>
      <c r="AT51" s="53"/>
      <c r="AU51" s="53"/>
      <c r="AV51" s="53"/>
      <c r="AW51" s="53"/>
    </row>
    <row r="52" spans="1:50" ht="18" thickBot="1">
      <c r="A52" s="256">
        <f>A50+1</f>
        <v>19</v>
      </c>
      <c r="B52" s="434" t="s">
        <v>104</v>
      </c>
      <c r="C52" s="423"/>
      <c r="D52" s="423" t="s">
        <v>21</v>
      </c>
      <c r="E52" s="423"/>
      <c r="F52" s="424"/>
      <c r="G52" s="437"/>
      <c r="H52" s="438"/>
      <c r="I52" s="439"/>
      <c r="J52" s="177"/>
      <c r="K52" s="177"/>
      <c r="L52" s="178"/>
      <c r="M52" s="174"/>
      <c r="N52" s="174"/>
      <c r="O52" s="174"/>
      <c r="P52" s="174"/>
      <c r="Q52" s="174"/>
      <c r="R52" s="175"/>
      <c r="S52" s="174"/>
      <c r="T52" s="174"/>
      <c r="U52" s="174"/>
      <c r="V52" s="174"/>
      <c r="W52" s="174"/>
      <c r="X52" s="174"/>
      <c r="Y52" s="174"/>
      <c r="Z52" s="174"/>
      <c r="AA52" s="174"/>
      <c r="AB52" s="173"/>
      <c r="AC52" s="174"/>
      <c r="AD52" s="174"/>
      <c r="AE52" s="174"/>
      <c r="AF52" s="174"/>
      <c r="AG52" s="174"/>
      <c r="AH52" s="176"/>
      <c r="AI52" s="177"/>
      <c r="AJ52" s="177"/>
      <c r="AK52" s="412"/>
      <c r="AL52" s="413"/>
      <c r="AM52" s="414"/>
      <c r="AN52" s="434" t="s">
        <v>104</v>
      </c>
      <c r="AO52" s="423"/>
      <c r="AP52" s="423" t="s">
        <v>21</v>
      </c>
      <c r="AQ52" s="423"/>
      <c r="AR52" s="424"/>
      <c r="AS52" s="245">
        <f t="shared" ref="AS52" si="23">AS54+1</f>
        <v>28</v>
      </c>
      <c r="AU52" s="53"/>
      <c r="AV52" s="53"/>
      <c r="AW52" s="53"/>
    </row>
    <row r="53" spans="1:50" ht="18" customHeight="1" thickBot="1">
      <c r="A53" s="256"/>
      <c r="B53" s="425" t="str">
        <f>VLOOKUP(A52,$AU$3:$AW$60,2,FALSE)</f>
        <v>구리시</v>
      </c>
      <c r="C53" s="426"/>
      <c r="D53" s="426" t="str">
        <f>VLOOKUP(A52,$AU$3:$AW$60,3,FALSE)</f>
        <v>이동희</v>
      </c>
      <c r="E53" s="426"/>
      <c r="F53" s="427"/>
      <c r="G53" s="174"/>
      <c r="H53" s="174"/>
      <c r="I53" s="174"/>
      <c r="J53" s="335" t="s">
        <v>684</v>
      </c>
      <c r="K53" s="336"/>
      <c r="L53" s="337"/>
      <c r="M53" s="174"/>
      <c r="N53" s="174"/>
      <c r="O53" s="174"/>
      <c r="P53" s="174"/>
      <c r="Q53" s="174"/>
      <c r="R53" s="175"/>
      <c r="S53" s="174"/>
      <c r="T53" s="174"/>
      <c r="U53" s="174"/>
      <c r="V53" s="174"/>
      <c r="W53" s="174"/>
      <c r="X53" s="174"/>
      <c r="Y53" s="174"/>
      <c r="Z53" s="174"/>
      <c r="AA53" s="174"/>
      <c r="AB53" s="173"/>
      <c r="AC53" s="174"/>
      <c r="AD53" s="174"/>
      <c r="AE53" s="174"/>
      <c r="AF53" s="174"/>
      <c r="AG53" s="174"/>
      <c r="AH53" s="338" t="s">
        <v>692</v>
      </c>
      <c r="AI53" s="336"/>
      <c r="AJ53" s="336"/>
      <c r="AK53" s="174"/>
      <c r="AL53" s="174"/>
      <c r="AM53" s="174"/>
      <c r="AN53" s="425" t="str">
        <f>VLOOKUP(AS52,$AU$3:$AW$60,2,FALSE)</f>
        <v>부천시</v>
      </c>
      <c r="AO53" s="426"/>
      <c r="AP53" s="426" t="str">
        <f>VLOOKUP(AS52,$AU$3:$AW$60,3,FALSE)</f>
        <v>황강진</v>
      </c>
      <c r="AQ53" s="426"/>
      <c r="AR53" s="427"/>
      <c r="AS53" s="245"/>
      <c r="AU53" s="53"/>
      <c r="AV53" s="53"/>
      <c r="AW53" s="53"/>
    </row>
    <row r="54" spans="1:50" ht="18" thickBot="1">
      <c r="A54" s="256">
        <f t="shared" ref="A54" si="24">A52+1</f>
        <v>20</v>
      </c>
      <c r="B54" s="263" t="s">
        <v>104</v>
      </c>
      <c r="C54" s="264"/>
      <c r="D54" s="264" t="s">
        <v>21</v>
      </c>
      <c r="E54" s="264"/>
      <c r="F54" s="265"/>
      <c r="G54" s="171"/>
      <c r="H54" s="172"/>
      <c r="I54" s="172"/>
      <c r="J54" s="336"/>
      <c r="K54" s="336"/>
      <c r="L54" s="337"/>
      <c r="M54" s="177"/>
      <c r="N54" s="177"/>
      <c r="O54" s="178"/>
      <c r="P54" s="174"/>
      <c r="Q54" s="174"/>
      <c r="R54" s="175"/>
      <c r="S54" s="174"/>
      <c r="T54" s="174"/>
      <c r="U54" s="174"/>
      <c r="V54" s="174"/>
      <c r="W54" s="174"/>
      <c r="X54" s="174"/>
      <c r="Y54" s="174"/>
      <c r="Z54" s="174"/>
      <c r="AA54" s="174"/>
      <c r="AB54" s="173"/>
      <c r="AC54" s="174"/>
      <c r="AD54" s="174"/>
      <c r="AE54" s="176"/>
      <c r="AF54" s="177"/>
      <c r="AG54" s="177"/>
      <c r="AH54" s="339"/>
      <c r="AI54" s="336"/>
      <c r="AJ54" s="336"/>
      <c r="AK54" s="172"/>
      <c r="AL54" s="172"/>
      <c r="AM54" s="172"/>
      <c r="AN54" s="263" t="s">
        <v>104</v>
      </c>
      <c r="AO54" s="264"/>
      <c r="AP54" s="264" t="s">
        <v>21</v>
      </c>
      <c r="AQ54" s="264"/>
      <c r="AR54" s="265"/>
      <c r="AS54" s="245">
        <f t="shared" ref="AS54" si="25">AS56+1</f>
        <v>27</v>
      </c>
      <c r="AT54" s="53"/>
      <c r="AU54" s="53"/>
      <c r="AV54" s="53"/>
      <c r="AW54" s="53"/>
    </row>
    <row r="55" spans="1:50" ht="18" customHeight="1" thickBot="1">
      <c r="A55" s="256"/>
      <c r="B55" s="269" t="str">
        <f>VLOOKUP(A54,$AU$3:$AW$60,2,FALSE)</f>
        <v>시흥시</v>
      </c>
      <c r="C55" s="270"/>
      <c r="D55" s="270" t="str">
        <f>VLOOKUP(A54,$AU$3:$AW$60,3,FALSE)</f>
        <v>박성수</v>
      </c>
      <c r="E55" s="270"/>
      <c r="F55" s="271"/>
      <c r="G55" s="357" t="s">
        <v>603</v>
      </c>
      <c r="H55" s="435"/>
      <c r="I55" s="436"/>
      <c r="J55" s="422"/>
      <c r="K55" s="413"/>
      <c r="L55" s="414"/>
      <c r="M55" s="174"/>
      <c r="N55" s="174"/>
      <c r="O55" s="175"/>
      <c r="P55" s="174"/>
      <c r="Q55" s="174"/>
      <c r="R55" s="175"/>
      <c r="S55" s="174"/>
      <c r="T55" s="174"/>
      <c r="U55" s="174"/>
      <c r="V55" s="174"/>
      <c r="W55" s="174"/>
      <c r="X55" s="174"/>
      <c r="Y55" s="174"/>
      <c r="Z55" s="174"/>
      <c r="AA55" s="174"/>
      <c r="AB55" s="173"/>
      <c r="AC55" s="174"/>
      <c r="AD55" s="174"/>
      <c r="AE55" s="173"/>
      <c r="AF55" s="174"/>
      <c r="AG55" s="174"/>
      <c r="AH55" s="420"/>
      <c r="AI55" s="413"/>
      <c r="AJ55" s="413"/>
      <c r="AK55" s="357" t="s">
        <v>530</v>
      </c>
      <c r="AL55" s="435"/>
      <c r="AM55" s="436"/>
      <c r="AN55" s="269" t="str">
        <f>VLOOKUP(AS54,$AU$3:$AW$60,2,FALSE)</f>
        <v>안산시</v>
      </c>
      <c r="AO55" s="270"/>
      <c r="AP55" s="270" t="str">
        <f>VLOOKUP(AS54,$AU$3:$AW$60,3,FALSE)</f>
        <v>홍세민</v>
      </c>
      <c r="AQ55" s="270"/>
      <c r="AR55" s="271"/>
      <c r="AS55" s="245"/>
      <c r="AT55" s="53"/>
      <c r="AU55" s="53"/>
      <c r="AV55" s="53"/>
      <c r="AW55" s="53"/>
    </row>
    <row r="56" spans="1:50" ht="18" thickBot="1">
      <c r="A56" s="256">
        <f t="shared" ref="A56" si="26">A54+1</f>
        <v>21</v>
      </c>
      <c r="B56" s="263" t="s">
        <v>104</v>
      </c>
      <c r="C56" s="264"/>
      <c r="D56" s="264" t="s">
        <v>21</v>
      </c>
      <c r="E56" s="264"/>
      <c r="F56" s="265"/>
      <c r="G56" s="437"/>
      <c r="H56" s="438"/>
      <c r="I56" s="439"/>
      <c r="J56" s="174"/>
      <c r="K56" s="174"/>
      <c r="L56" s="174"/>
      <c r="M56" s="174"/>
      <c r="N56" s="174"/>
      <c r="O56" s="175"/>
      <c r="P56" s="174"/>
      <c r="Q56" s="174"/>
      <c r="R56" s="175"/>
      <c r="S56" s="174"/>
      <c r="T56" s="174"/>
      <c r="U56" s="174"/>
      <c r="V56" s="174"/>
      <c r="W56" s="174"/>
      <c r="X56" s="174"/>
      <c r="Y56" s="174"/>
      <c r="Z56" s="174"/>
      <c r="AA56" s="174"/>
      <c r="AB56" s="173"/>
      <c r="AC56" s="174"/>
      <c r="AD56" s="174"/>
      <c r="AE56" s="173"/>
      <c r="AF56" s="174"/>
      <c r="AG56" s="174"/>
      <c r="AH56" s="174"/>
      <c r="AI56" s="174"/>
      <c r="AJ56" s="174"/>
      <c r="AK56" s="437"/>
      <c r="AL56" s="438"/>
      <c r="AM56" s="439"/>
      <c r="AN56" s="263" t="s">
        <v>104</v>
      </c>
      <c r="AO56" s="264"/>
      <c r="AP56" s="264" t="s">
        <v>21</v>
      </c>
      <c r="AQ56" s="264"/>
      <c r="AR56" s="265"/>
      <c r="AS56" s="245">
        <f>AS60+1</f>
        <v>26</v>
      </c>
      <c r="AU56" s="53"/>
      <c r="AV56" s="53"/>
      <c r="AW56" s="53"/>
    </row>
    <row r="57" spans="1:50" ht="18" customHeight="1" thickBot="1">
      <c r="A57" s="256"/>
      <c r="B57" s="269" t="str">
        <f>VLOOKUP(A56,$AU$3:$AW$60,2,FALSE)</f>
        <v>평택시</v>
      </c>
      <c r="C57" s="270"/>
      <c r="D57" s="270" t="str">
        <f>VLOOKUP(A56,$AU$3:$AW$60,3,FALSE)</f>
        <v>오성수</v>
      </c>
      <c r="E57" s="270"/>
      <c r="F57" s="271"/>
      <c r="G57" s="174"/>
      <c r="H57" s="174"/>
      <c r="I57" s="174"/>
      <c r="J57" s="174"/>
      <c r="K57" s="174"/>
      <c r="L57" s="174"/>
      <c r="M57" s="335" t="s">
        <v>604</v>
      </c>
      <c r="N57" s="336"/>
      <c r="O57" s="337"/>
      <c r="P57" s="172"/>
      <c r="Q57" s="172"/>
      <c r="R57" s="179"/>
      <c r="S57" s="174"/>
      <c r="T57" s="174"/>
      <c r="U57" s="174"/>
      <c r="V57" s="174"/>
      <c r="W57" s="174"/>
      <c r="X57" s="174"/>
      <c r="Y57" s="174"/>
      <c r="Z57" s="174"/>
      <c r="AA57" s="174"/>
      <c r="AB57" s="171"/>
      <c r="AC57" s="172"/>
      <c r="AD57" s="172"/>
      <c r="AE57" s="338" t="s">
        <v>606</v>
      </c>
      <c r="AF57" s="336"/>
      <c r="AG57" s="336"/>
      <c r="AH57" s="174"/>
      <c r="AI57" s="174"/>
      <c r="AJ57" s="174"/>
      <c r="AK57" s="174"/>
      <c r="AL57" s="174"/>
      <c r="AM57" s="174"/>
      <c r="AN57" s="269" t="str">
        <f>VLOOKUP(AS56,$AU$3:$AW$60,2,FALSE)</f>
        <v>연천군</v>
      </c>
      <c r="AO57" s="270"/>
      <c r="AP57" s="270" t="str">
        <f>VLOOKUP(AS56,$AU$3:$AW$60,3,FALSE)</f>
        <v>기흥현</v>
      </c>
      <c r="AQ57" s="270"/>
      <c r="AR57" s="271"/>
      <c r="AS57" s="245"/>
      <c r="AU57" s="53"/>
      <c r="AV57" s="53"/>
      <c r="AW57" s="53"/>
    </row>
    <row r="58" spans="1:50" ht="18" thickBot="1">
      <c r="A58" s="256"/>
      <c r="B58" s="428" t="s">
        <v>102</v>
      </c>
      <c r="C58" s="429"/>
      <c r="D58" s="429"/>
      <c r="E58" s="429"/>
      <c r="F58" s="430"/>
      <c r="G58" s="174"/>
      <c r="H58" s="174"/>
      <c r="I58" s="174"/>
      <c r="J58" s="174"/>
      <c r="K58" s="174"/>
      <c r="L58" s="174"/>
      <c r="M58" s="336"/>
      <c r="N58" s="336"/>
      <c r="O58" s="337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339"/>
      <c r="AF58" s="336"/>
      <c r="AG58" s="336"/>
      <c r="AH58" s="174"/>
      <c r="AI58" s="174"/>
      <c r="AJ58" s="174"/>
      <c r="AK58" s="174"/>
      <c r="AL58" s="174"/>
      <c r="AM58" s="174"/>
      <c r="AN58" s="428" t="s">
        <v>102</v>
      </c>
      <c r="AO58" s="429"/>
      <c r="AP58" s="429"/>
      <c r="AQ58" s="429"/>
      <c r="AR58" s="430"/>
      <c r="AS58" s="245"/>
      <c r="AT58" s="53"/>
      <c r="AU58" s="53"/>
      <c r="AV58" s="53"/>
      <c r="AW58" s="53"/>
    </row>
    <row r="59" spans="1:50" ht="18" thickBot="1">
      <c r="A59" s="256"/>
      <c r="B59" s="431"/>
      <c r="C59" s="432"/>
      <c r="D59" s="432"/>
      <c r="E59" s="432"/>
      <c r="F59" s="433"/>
      <c r="G59" s="421"/>
      <c r="H59" s="409"/>
      <c r="I59" s="410"/>
      <c r="J59" s="174"/>
      <c r="K59" s="174"/>
      <c r="L59" s="174"/>
      <c r="M59" s="174"/>
      <c r="N59" s="174"/>
      <c r="O59" s="175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4"/>
      <c r="AC59" s="174"/>
      <c r="AD59" s="174"/>
      <c r="AE59" s="173"/>
      <c r="AF59" s="174"/>
      <c r="AG59" s="174"/>
      <c r="AH59" s="174"/>
      <c r="AI59" s="174"/>
      <c r="AJ59" s="174"/>
      <c r="AK59" s="421"/>
      <c r="AL59" s="409"/>
      <c r="AM59" s="410"/>
      <c r="AN59" s="431"/>
      <c r="AO59" s="432"/>
      <c r="AP59" s="432"/>
      <c r="AQ59" s="432"/>
      <c r="AR59" s="433"/>
      <c r="AS59" s="245"/>
      <c r="AT59" s="53"/>
      <c r="AV59" s="53"/>
      <c r="AW59" s="53"/>
    </row>
    <row r="60" spans="1:50" ht="18" thickBot="1">
      <c r="A60" s="256">
        <f>A56+1</f>
        <v>22</v>
      </c>
      <c r="B60" s="434" t="s">
        <v>104</v>
      </c>
      <c r="C60" s="423"/>
      <c r="D60" s="423" t="s">
        <v>21</v>
      </c>
      <c r="E60" s="423"/>
      <c r="F60" s="424"/>
      <c r="G60" s="412"/>
      <c r="H60" s="413"/>
      <c r="I60" s="414"/>
      <c r="J60" s="177"/>
      <c r="K60" s="177"/>
      <c r="L60" s="178"/>
      <c r="M60" s="174"/>
      <c r="N60" s="174"/>
      <c r="O60" s="175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3"/>
      <c r="AF60" s="174"/>
      <c r="AG60" s="174"/>
      <c r="AH60" s="176"/>
      <c r="AI60" s="177"/>
      <c r="AJ60" s="177"/>
      <c r="AK60" s="412"/>
      <c r="AL60" s="413"/>
      <c r="AM60" s="414"/>
      <c r="AN60" s="434" t="s">
        <v>104</v>
      </c>
      <c r="AO60" s="423"/>
      <c r="AP60" s="423" t="s">
        <v>21</v>
      </c>
      <c r="AQ60" s="423"/>
      <c r="AR60" s="424"/>
      <c r="AS60" s="245">
        <f t="shared" ref="AS60" si="27">AS62+1</f>
        <v>25</v>
      </c>
      <c r="AV60" s="53"/>
      <c r="AW60" s="53"/>
    </row>
    <row r="61" spans="1:50" ht="18" customHeight="1" thickBot="1">
      <c r="A61" s="256"/>
      <c r="B61" s="425" t="str">
        <f>VLOOKUP(A60,$AU$3:$AW$60,2,FALSE)</f>
        <v>이천시</v>
      </c>
      <c r="C61" s="426"/>
      <c r="D61" s="426" t="str">
        <f>VLOOKUP(A60,$AU$3:$AW$60,3,FALSE)</f>
        <v>전용훈</v>
      </c>
      <c r="E61" s="426"/>
      <c r="F61" s="427"/>
      <c r="G61" s="184"/>
      <c r="H61" s="185"/>
      <c r="I61" s="185"/>
      <c r="J61" s="335" t="s">
        <v>685</v>
      </c>
      <c r="K61" s="336"/>
      <c r="L61" s="337"/>
      <c r="M61" s="172"/>
      <c r="N61" s="172"/>
      <c r="O61" s="179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1"/>
      <c r="AF61" s="172"/>
      <c r="AG61" s="172"/>
      <c r="AH61" s="338" t="s">
        <v>693</v>
      </c>
      <c r="AI61" s="336"/>
      <c r="AJ61" s="336"/>
      <c r="AK61" s="194"/>
      <c r="AL61" s="185"/>
      <c r="AM61" s="185"/>
      <c r="AN61" s="425" t="str">
        <f>VLOOKUP(AS60,$AU$3:$AW$60,2,FALSE)</f>
        <v>오산시</v>
      </c>
      <c r="AO61" s="426"/>
      <c r="AP61" s="426" t="str">
        <f>VLOOKUP(AS60,$AU$3:$AW$60,3,FALSE)</f>
        <v>최광주</v>
      </c>
      <c r="AQ61" s="426"/>
      <c r="AR61" s="427"/>
      <c r="AS61" s="245"/>
      <c r="AV61" s="53"/>
      <c r="AW61" s="53"/>
    </row>
    <row r="62" spans="1:50" ht="18" thickBot="1">
      <c r="A62" s="256">
        <f t="shared" ref="A62" si="28">A60+1</f>
        <v>23</v>
      </c>
      <c r="B62" s="263" t="s">
        <v>104</v>
      </c>
      <c r="C62" s="264"/>
      <c r="D62" s="264" t="s">
        <v>21</v>
      </c>
      <c r="E62" s="264"/>
      <c r="F62" s="265"/>
      <c r="G62" s="184"/>
      <c r="H62" s="185"/>
      <c r="I62" s="185"/>
      <c r="J62" s="336"/>
      <c r="K62" s="336"/>
      <c r="L62" s="337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339"/>
      <c r="AI62" s="336"/>
      <c r="AJ62" s="336"/>
      <c r="AK62" s="197"/>
      <c r="AL62" s="185"/>
      <c r="AM62" s="185"/>
      <c r="AN62" s="263" t="s">
        <v>104</v>
      </c>
      <c r="AO62" s="264"/>
      <c r="AP62" s="264" t="s">
        <v>21</v>
      </c>
      <c r="AQ62" s="264"/>
      <c r="AR62" s="265"/>
      <c r="AS62" s="245">
        <f>A62+1</f>
        <v>24</v>
      </c>
      <c r="AT62" s="53"/>
      <c r="AV62" s="53"/>
      <c r="AW62" s="53"/>
    </row>
    <row r="63" spans="1:50" ht="18" thickBot="1">
      <c r="A63" s="256"/>
      <c r="B63" s="269" t="str">
        <f>VLOOKUP(A62,$AU$3:$AW$60,2,FALSE)</f>
        <v>김포시</v>
      </c>
      <c r="C63" s="270"/>
      <c r="D63" s="270" t="str">
        <f>VLOOKUP(A62,$AU$3:$AW$60,3,FALSE)</f>
        <v>장기영</v>
      </c>
      <c r="E63" s="270"/>
      <c r="F63" s="271"/>
      <c r="G63" s="421"/>
      <c r="H63" s="409"/>
      <c r="I63" s="410"/>
      <c r="J63" s="422"/>
      <c r="K63" s="413"/>
      <c r="L63" s="41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420"/>
      <c r="AI63" s="413"/>
      <c r="AJ63" s="413"/>
      <c r="AK63" s="421"/>
      <c r="AL63" s="409"/>
      <c r="AM63" s="410"/>
      <c r="AN63" s="269" t="str">
        <f>VLOOKUP(AS62,$AU$3:$AW$60,2,FALSE)</f>
        <v>구리시</v>
      </c>
      <c r="AO63" s="270"/>
      <c r="AP63" s="270" t="str">
        <f>VLOOKUP(AS62,$AU$3:$AW$60,3,FALSE)</f>
        <v>순남춘</v>
      </c>
      <c r="AQ63" s="270"/>
      <c r="AR63" s="271"/>
      <c r="AS63" s="245"/>
      <c r="AT63" s="53"/>
      <c r="AV63" s="53"/>
      <c r="AW63" s="53"/>
    </row>
    <row r="64" spans="1:50" ht="18" thickBot="1">
      <c r="A64" s="256"/>
      <c r="B64" s="257" t="s">
        <v>102</v>
      </c>
      <c r="C64" s="258"/>
      <c r="D64" s="258"/>
      <c r="E64" s="258"/>
      <c r="F64" s="259"/>
      <c r="G64" s="412"/>
      <c r="H64" s="413"/>
      <c r="I64" s="414"/>
      <c r="J64" s="174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74"/>
      <c r="AE64" s="174"/>
      <c r="AF64" s="174"/>
      <c r="AG64" s="174"/>
      <c r="AH64" s="174"/>
      <c r="AI64" s="174"/>
      <c r="AJ64" s="174"/>
      <c r="AK64" s="412"/>
      <c r="AL64" s="413"/>
      <c r="AM64" s="414"/>
      <c r="AN64" s="257" t="s">
        <v>102</v>
      </c>
      <c r="AO64" s="258"/>
      <c r="AP64" s="258"/>
      <c r="AQ64" s="258"/>
      <c r="AR64" s="259"/>
      <c r="AS64" s="245"/>
      <c r="AV64" s="53"/>
      <c r="AW64" s="53"/>
    </row>
    <row r="65" spans="1:49" ht="17.25" thickBot="1">
      <c r="A65" s="256"/>
      <c r="B65" s="260"/>
      <c r="C65" s="261"/>
      <c r="D65" s="261"/>
      <c r="E65" s="261"/>
      <c r="F65" s="262"/>
      <c r="G65" s="89"/>
      <c r="H65" s="45"/>
      <c r="I65" s="45"/>
      <c r="AK65" s="90"/>
      <c r="AL65" s="45"/>
      <c r="AM65" s="45"/>
      <c r="AN65" s="260"/>
      <c r="AO65" s="261"/>
      <c r="AP65" s="261"/>
      <c r="AQ65" s="261"/>
      <c r="AR65" s="262"/>
      <c r="AS65" s="245"/>
      <c r="AV65" s="53"/>
      <c r="AW65" s="53"/>
    </row>
    <row r="66" spans="1:49">
      <c r="AN66" s="215"/>
      <c r="AO66" s="215"/>
      <c r="AP66" s="215"/>
      <c r="AQ66" s="215"/>
      <c r="AR66" s="215"/>
    </row>
  </sheetData>
  <sortState ref="BA3:BB48">
    <sortCondition ref="BA4"/>
  </sortState>
  <mergeCells count="358">
    <mergeCell ref="A6:A7"/>
    <mergeCell ref="B6:C6"/>
    <mergeCell ref="D6:F6"/>
    <mergeCell ref="AN6:AO6"/>
    <mergeCell ref="AP6:AR6"/>
    <mergeCell ref="B4:C4"/>
    <mergeCell ref="C1:D1"/>
    <mergeCell ref="AP1:AQ1"/>
    <mergeCell ref="A2:A3"/>
    <mergeCell ref="B2:F3"/>
    <mergeCell ref="AN2:AR3"/>
    <mergeCell ref="AS2:AS3"/>
    <mergeCell ref="G3:I4"/>
    <mergeCell ref="S3:AA4"/>
    <mergeCell ref="AK3:AM4"/>
    <mergeCell ref="A4:A5"/>
    <mergeCell ref="AN5:AO5"/>
    <mergeCell ref="AP5:AR5"/>
    <mergeCell ref="D4:F4"/>
    <mergeCell ref="AN4:AO4"/>
    <mergeCell ref="AP4:AR4"/>
    <mergeCell ref="AS4:AS5"/>
    <mergeCell ref="B5:C5"/>
    <mergeCell ref="D5:F5"/>
    <mergeCell ref="AS6:AS7"/>
    <mergeCell ref="B7:C7"/>
    <mergeCell ref="D7:F7"/>
    <mergeCell ref="G7:I8"/>
    <mergeCell ref="J7:L7"/>
    <mergeCell ref="AH7:AJ7"/>
    <mergeCell ref="AK7:AM8"/>
    <mergeCell ref="AN7:AO7"/>
    <mergeCell ref="AP7:AR7"/>
    <mergeCell ref="J5:L6"/>
    <mergeCell ref="S5:AA5"/>
    <mergeCell ref="AH5:AJ6"/>
    <mergeCell ref="AN9:AO9"/>
    <mergeCell ref="AP9:AR9"/>
    <mergeCell ref="A10:A11"/>
    <mergeCell ref="B10:F11"/>
    <mergeCell ref="AN10:AR11"/>
    <mergeCell ref="AS10:AS11"/>
    <mergeCell ref="G11:I12"/>
    <mergeCell ref="AK11:AM12"/>
    <mergeCell ref="A12:A13"/>
    <mergeCell ref="B12:C12"/>
    <mergeCell ref="A8:A9"/>
    <mergeCell ref="B8:C8"/>
    <mergeCell ref="D8:F8"/>
    <mergeCell ref="AN8:AO8"/>
    <mergeCell ref="AP8:AR8"/>
    <mergeCell ref="AS8:AS9"/>
    <mergeCell ref="B9:C9"/>
    <mergeCell ref="D9:F9"/>
    <mergeCell ref="M9:O10"/>
    <mergeCell ref="AE9:AG10"/>
    <mergeCell ref="AS14:AS15"/>
    <mergeCell ref="B15:C15"/>
    <mergeCell ref="D15:F15"/>
    <mergeCell ref="G15:I16"/>
    <mergeCell ref="J15:L15"/>
    <mergeCell ref="D12:F12"/>
    <mergeCell ref="AN12:AO12"/>
    <mergeCell ref="AP12:AR12"/>
    <mergeCell ref="AS12:AS13"/>
    <mergeCell ref="B13:C13"/>
    <mergeCell ref="D13:F13"/>
    <mergeCell ref="J13:L14"/>
    <mergeCell ref="AH13:AJ14"/>
    <mergeCell ref="AN13:AO13"/>
    <mergeCell ref="AP13:AR13"/>
    <mergeCell ref="M15:O15"/>
    <mergeCell ref="AE15:AG15"/>
    <mergeCell ref="AH15:AJ15"/>
    <mergeCell ref="AK15:AM16"/>
    <mergeCell ref="AN15:AO15"/>
    <mergeCell ref="AP15:AR15"/>
    <mergeCell ref="AS16:AS17"/>
    <mergeCell ref="A14:A15"/>
    <mergeCell ref="B14:C14"/>
    <mergeCell ref="D14:F14"/>
    <mergeCell ref="AN14:AO14"/>
    <mergeCell ref="AP14:AR14"/>
    <mergeCell ref="A20:A21"/>
    <mergeCell ref="B20:C20"/>
    <mergeCell ref="D20:F20"/>
    <mergeCell ref="AN20:AO20"/>
    <mergeCell ref="A16:A17"/>
    <mergeCell ref="B16:F17"/>
    <mergeCell ref="AN16:AR17"/>
    <mergeCell ref="P17:R18"/>
    <mergeCell ref="AB17:AD18"/>
    <mergeCell ref="A18:A19"/>
    <mergeCell ref="B18:C18"/>
    <mergeCell ref="D18:F18"/>
    <mergeCell ref="B19:C19"/>
    <mergeCell ref="D19:F19"/>
    <mergeCell ref="AN18:AO18"/>
    <mergeCell ref="AP18:AR18"/>
    <mergeCell ref="AN19:AO19"/>
    <mergeCell ref="AS18:AS19"/>
    <mergeCell ref="AP20:AR20"/>
    <mergeCell ref="AS20:AS21"/>
    <mergeCell ref="B21:C21"/>
    <mergeCell ref="D21:F21"/>
    <mergeCell ref="J21:L22"/>
    <mergeCell ref="AH21:AJ22"/>
    <mergeCell ref="AN21:AO21"/>
    <mergeCell ref="AP21:AR21"/>
    <mergeCell ref="G19:I20"/>
    <mergeCell ref="AK19:AM20"/>
    <mergeCell ref="AS22:AS23"/>
    <mergeCell ref="AP19:AR19"/>
    <mergeCell ref="A22:A23"/>
    <mergeCell ref="B22:C22"/>
    <mergeCell ref="D22:F22"/>
    <mergeCell ref="AN22:AO22"/>
    <mergeCell ref="AP22:AR22"/>
    <mergeCell ref="B23:C23"/>
    <mergeCell ref="D23:F23"/>
    <mergeCell ref="G23:I24"/>
    <mergeCell ref="J23:L23"/>
    <mergeCell ref="AH23:AJ23"/>
    <mergeCell ref="AK23:AM24"/>
    <mergeCell ref="AN23:AO23"/>
    <mergeCell ref="AP23:AR23"/>
    <mergeCell ref="AN24:AO24"/>
    <mergeCell ref="AP24:AR24"/>
    <mergeCell ref="AS26:AS27"/>
    <mergeCell ref="G27:I28"/>
    <mergeCell ref="AK27:AM28"/>
    <mergeCell ref="AN27:AO27"/>
    <mergeCell ref="AP27:AR27"/>
    <mergeCell ref="AS28:AS29"/>
    <mergeCell ref="J29:L30"/>
    <mergeCell ref="AH29:AJ30"/>
    <mergeCell ref="AN29:AO29"/>
    <mergeCell ref="AS30:AS31"/>
    <mergeCell ref="R31:U32"/>
    <mergeCell ref="Y31:AB32"/>
    <mergeCell ref="A32:A33"/>
    <mergeCell ref="B32:F33"/>
    <mergeCell ref="AS24:AS25"/>
    <mergeCell ref="B25:C25"/>
    <mergeCell ref="D25:F25"/>
    <mergeCell ref="M25:O26"/>
    <mergeCell ref="AE25:AG26"/>
    <mergeCell ref="AN25:AO25"/>
    <mergeCell ref="AP25:AR25"/>
    <mergeCell ref="B29:C29"/>
    <mergeCell ref="D29:F29"/>
    <mergeCell ref="A24:A25"/>
    <mergeCell ref="B24:C24"/>
    <mergeCell ref="D24:F24"/>
    <mergeCell ref="A30:A31"/>
    <mergeCell ref="B30:C30"/>
    <mergeCell ref="D30:F30"/>
    <mergeCell ref="G31:I32"/>
    <mergeCell ref="J31:L31"/>
    <mergeCell ref="O31:Q31"/>
    <mergeCell ref="AC31:AE31"/>
    <mergeCell ref="AH31:AJ31"/>
    <mergeCell ref="AK31:AM32"/>
    <mergeCell ref="AP26:AR26"/>
    <mergeCell ref="A26:A27"/>
    <mergeCell ref="B26:F27"/>
    <mergeCell ref="AN26:AO26"/>
    <mergeCell ref="A36:A37"/>
    <mergeCell ref="B36:C36"/>
    <mergeCell ref="D36:F36"/>
    <mergeCell ref="AN36:AO36"/>
    <mergeCell ref="AP36:AR36"/>
    <mergeCell ref="AN32:AR33"/>
    <mergeCell ref="S33:U34"/>
    <mergeCell ref="Y33:AA34"/>
    <mergeCell ref="A34:A35"/>
    <mergeCell ref="B34:F35"/>
    <mergeCell ref="AN34:AR35"/>
    <mergeCell ref="A28:A29"/>
    <mergeCell ref="B28:C28"/>
    <mergeCell ref="D28:F28"/>
    <mergeCell ref="AN28:AO28"/>
    <mergeCell ref="AP28:AR28"/>
    <mergeCell ref="V30:X32"/>
    <mergeCell ref="AN30:AO30"/>
    <mergeCell ref="AP30:AR30"/>
    <mergeCell ref="AP31:AR31"/>
    <mergeCell ref="AP29:AR29"/>
    <mergeCell ref="B31:C31"/>
    <mergeCell ref="D31:F31"/>
    <mergeCell ref="AS38:AS39"/>
    <mergeCell ref="B39:C39"/>
    <mergeCell ref="D39:F39"/>
    <mergeCell ref="G39:I40"/>
    <mergeCell ref="J39:L39"/>
    <mergeCell ref="AS36:AS37"/>
    <mergeCell ref="B37:C37"/>
    <mergeCell ref="D37:F37"/>
    <mergeCell ref="J37:L38"/>
    <mergeCell ref="AH37:AJ38"/>
    <mergeCell ref="AN37:AO37"/>
    <mergeCell ref="AP37:AR37"/>
    <mergeCell ref="AK35:AM36"/>
    <mergeCell ref="AH39:AJ39"/>
    <mergeCell ref="AK39:AM40"/>
    <mergeCell ref="AN39:AO39"/>
    <mergeCell ref="AP39:AR39"/>
    <mergeCell ref="AS34:AS35"/>
    <mergeCell ref="G35:I36"/>
    <mergeCell ref="V35:X37"/>
    <mergeCell ref="AS32:AS33"/>
    <mergeCell ref="AN31:AO31"/>
    <mergeCell ref="A40:A41"/>
    <mergeCell ref="B40:C40"/>
    <mergeCell ref="D40:F40"/>
    <mergeCell ref="AN40:AO40"/>
    <mergeCell ref="AP40:AR40"/>
    <mergeCell ref="A38:A39"/>
    <mergeCell ref="B38:C38"/>
    <mergeCell ref="D38:F38"/>
    <mergeCell ref="AN38:AO38"/>
    <mergeCell ref="AP38:AR38"/>
    <mergeCell ref="AS42:AS43"/>
    <mergeCell ref="B43:C43"/>
    <mergeCell ref="D43:F43"/>
    <mergeCell ref="G43:I44"/>
    <mergeCell ref="AK43:AM44"/>
    <mergeCell ref="AS40:AS41"/>
    <mergeCell ref="B41:C41"/>
    <mergeCell ref="D41:F41"/>
    <mergeCell ref="M41:O42"/>
    <mergeCell ref="AE41:AG42"/>
    <mergeCell ref="AN41:AO41"/>
    <mergeCell ref="AP41:AR41"/>
    <mergeCell ref="AN43:AO43"/>
    <mergeCell ref="AP43:AR43"/>
    <mergeCell ref="A44:A45"/>
    <mergeCell ref="B44:C44"/>
    <mergeCell ref="D44:F44"/>
    <mergeCell ref="AN44:AO44"/>
    <mergeCell ref="AP44:AR44"/>
    <mergeCell ref="A42:A43"/>
    <mergeCell ref="B42:C42"/>
    <mergeCell ref="D42:F42"/>
    <mergeCell ref="AN42:AO42"/>
    <mergeCell ref="AP42:AR42"/>
    <mergeCell ref="AS46:AS47"/>
    <mergeCell ref="B47:C47"/>
    <mergeCell ref="D47:F47"/>
    <mergeCell ref="G47:I48"/>
    <mergeCell ref="J47:L47"/>
    <mergeCell ref="AS44:AS45"/>
    <mergeCell ref="B45:C45"/>
    <mergeCell ref="D45:F45"/>
    <mergeCell ref="J45:L46"/>
    <mergeCell ref="AH45:AJ46"/>
    <mergeCell ref="AN45:AO45"/>
    <mergeCell ref="AP45:AR45"/>
    <mergeCell ref="M47:O47"/>
    <mergeCell ref="AE47:AG47"/>
    <mergeCell ref="AH47:AJ47"/>
    <mergeCell ref="AK47:AM48"/>
    <mergeCell ref="AN47:AO47"/>
    <mergeCell ref="AP47:AR47"/>
    <mergeCell ref="AS48:AS49"/>
    <mergeCell ref="A46:A47"/>
    <mergeCell ref="B46:C46"/>
    <mergeCell ref="D46:F46"/>
    <mergeCell ref="AN46:AO46"/>
    <mergeCell ref="AP46:AR46"/>
    <mergeCell ref="A52:A53"/>
    <mergeCell ref="B52:C52"/>
    <mergeCell ref="D52:F52"/>
    <mergeCell ref="AN52:AO52"/>
    <mergeCell ref="A48:A49"/>
    <mergeCell ref="B48:F49"/>
    <mergeCell ref="AN48:AR49"/>
    <mergeCell ref="P49:R50"/>
    <mergeCell ref="AB49:AD50"/>
    <mergeCell ref="A50:A51"/>
    <mergeCell ref="AN50:AR51"/>
    <mergeCell ref="B50:C50"/>
    <mergeCell ref="D50:F50"/>
    <mergeCell ref="B51:C51"/>
    <mergeCell ref="D51:F51"/>
    <mergeCell ref="AS50:AS51"/>
    <mergeCell ref="AP52:AR52"/>
    <mergeCell ref="AS52:AS53"/>
    <mergeCell ref="B53:C53"/>
    <mergeCell ref="D53:F53"/>
    <mergeCell ref="J53:L54"/>
    <mergeCell ref="AH53:AJ54"/>
    <mergeCell ref="AN53:AO53"/>
    <mergeCell ref="AP53:AR53"/>
    <mergeCell ref="G51:I52"/>
    <mergeCell ref="AK51:AM52"/>
    <mergeCell ref="A56:A57"/>
    <mergeCell ref="B56:C56"/>
    <mergeCell ref="D56:F56"/>
    <mergeCell ref="AN56:AO56"/>
    <mergeCell ref="AP56:AR56"/>
    <mergeCell ref="A54:A55"/>
    <mergeCell ref="B54:C54"/>
    <mergeCell ref="D54:F54"/>
    <mergeCell ref="AN54:AO54"/>
    <mergeCell ref="AP54:AR54"/>
    <mergeCell ref="B55:C55"/>
    <mergeCell ref="D55:F55"/>
    <mergeCell ref="G55:I56"/>
    <mergeCell ref="J55:L55"/>
    <mergeCell ref="AS56:AS57"/>
    <mergeCell ref="B57:C57"/>
    <mergeCell ref="D57:F57"/>
    <mergeCell ref="M57:O58"/>
    <mergeCell ref="AE57:AG58"/>
    <mergeCell ref="AN57:AO57"/>
    <mergeCell ref="AP57:AR57"/>
    <mergeCell ref="AH55:AJ55"/>
    <mergeCell ref="AK55:AM56"/>
    <mergeCell ref="AN55:AO55"/>
    <mergeCell ref="AP55:AR55"/>
    <mergeCell ref="AS54:AS55"/>
    <mergeCell ref="AP60:AR60"/>
    <mergeCell ref="AS60:AS61"/>
    <mergeCell ref="B61:C61"/>
    <mergeCell ref="D61:F61"/>
    <mergeCell ref="J61:L62"/>
    <mergeCell ref="AH61:AJ62"/>
    <mergeCell ref="AN61:AO61"/>
    <mergeCell ref="AP61:AR61"/>
    <mergeCell ref="A58:A59"/>
    <mergeCell ref="B58:F59"/>
    <mergeCell ref="AN58:AR59"/>
    <mergeCell ref="AS58:AS59"/>
    <mergeCell ref="G59:I60"/>
    <mergeCell ref="AK59:AM60"/>
    <mergeCell ref="A60:A61"/>
    <mergeCell ref="B60:C60"/>
    <mergeCell ref="D60:F60"/>
    <mergeCell ref="AN60:AO60"/>
    <mergeCell ref="AS64:AS65"/>
    <mergeCell ref="AH63:AJ63"/>
    <mergeCell ref="AK63:AM64"/>
    <mergeCell ref="AN63:AO63"/>
    <mergeCell ref="AP63:AR63"/>
    <mergeCell ref="A64:A65"/>
    <mergeCell ref="B64:F65"/>
    <mergeCell ref="AN64:AR65"/>
    <mergeCell ref="A62:A63"/>
    <mergeCell ref="B62:C62"/>
    <mergeCell ref="D62:F62"/>
    <mergeCell ref="AN62:AO62"/>
    <mergeCell ref="AP62:AR62"/>
    <mergeCell ref="AS62:AS63"/>
    <mergeCell ref="B63:C63"/>
    <mergeCell ref="D63:F63"/>
    <mergeCell ref="G63:I64"/>
    <mergeCell ref="J63:L63"/>
  </mergeCells>
  <phoneticPr fontId="1" type="noConversion"/>
  <pageMargins left="0.31496062992125984" right="0.31496062992125984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63"/>
  <sheetViews>
    <sheetView zoomScaleNormal="100" workbookViewId="0"/>
  </sheetViews>
  <sheetFormatPr defaultRowHeight="16.5"/>
  <cols>
    <col min="1" max="38" width="4.125" customWidth="1"/>
    <col min="44" max="44" width="9" style="134"/>
  </cols>
  <sheetData>
    <row r="1" spans="1:44" ht="17.25" thickBot="1">
      <c r="C1" s="319" t="s">
        <v>15</v>
      </c>
      <c r="D1" s="319"/>
      <c r="AJ1" s="319" t="s">
        <v>16</v>
      </c>
      <c r="AK1" s="319"/>
    </row>
    <row r="2" spans="1:44" ht="17.25" thickBot="1">
      <c r="A2" s="256"/>
      <c r="B2" s="329" t="s">
        <v>32</v>
      </c>
      <c r="C2" s="330"/>
      <c r="D2" s="330"/>
      <c r="E2" s="330"/>
      <c r="F2" s="331"/>
      <c r="AH2" s="329" t="s">
        <v>32</v>
      </c>
      <c r="AI2" s="330"/>
      <c r="AJ2" s="330"/>
      <c r="AK2" s="330"/>
      <c r="AL2" s="331"/>
      <c r="AM2" s="245"/>
      <c r="AN2" s="53"/>
      <c r="AP2" s="134">
        <v>29</v>
      </c>
    </row>
    <row r="3" spans="1:44" ht="17.25" thickBot="1">
      <c r="A3" s="256"/>
      <c r="B3" s="332"/>
      <c r="C3" s="333"/>
      <c r="D3" s="333"/>
      <c r="E3" s="333"/>
      <c r="F3" s="334"/>
      <c r="G3" s="94"/>
      <c r="H3" s="95"/>
      <c r="I3" s="96"/>
      <c r="O3" s="393" t="s">
        <v>130</v>
      </c>
      <c r="P3" s="394"/>
      <c r="Q3" s="394"/>
      <c r="R3" s="394"/>
      <c r="S3" s="394"/>
      <c r="T3" s="394"/>
      <c r="U3" s="394"/>
      <c r="V3" s="394"/>
      <c r="W3" s="394"/>
      <c r="X3" s="394"/>
      <c r="Y3" s="395"/>
      <c r="AE3" s="94"/>
      <c r="AF3" s="95"/>
      <c r="AG3" s="96"/>
      <c r="AH3" s="332"/>
      <c r="AI3" s="333"/>
      <c r="AJ3" s="333"/>
      <c r="AK3" s="333"/>
      <c r="AL3" s="334"/>
      <c r="AM3" s="245"/>
      <c r="AN3" s="53"/>
      <c r="AO3" s="137" t="s">
        <v>2</v>
      </c>
      <c r="AP3" s="138" t="s">
        <v>1</v>
      </c>
      <c r="AQ3" s="139" t="s">
        <v>21</v>
      </c>
    </row>
    <row r="4" spans="1:44" ht="17.25" thickBot="1">
      <c r="G4" s="374"/>
      <c r="H4" s="374"/>
      <c r="I4" s="375"/>
      <c r="O4" s="396"/>
      <c r="P4" s="397"/>
      <c r="Q4" s="397"/>
      <c r="R4" s="397"/>
      <c r="S4" s="397"/>
      <c r="T4" s="397"/>
      <c r="U4" s="397"/>
      <c r="V4" s="397"/>
      <c r="W4" s="397"/>
      <c r="X4" s="397"/>
      <c r="Y4" s="398"/>
      <c r="AE4" s="376"/>
      <c r="AF4" s="244"/>
      <c r="AG4" s="244"/>
      <c r="AO4" s="2">
        <v>25</v>
      </c>
      <c r="AP4" s="135" t="s">
        <v>37</v>
      </c>
      <c r="AQ4" s="50" t="s">
        <v>462</v>
      </c>
      <c r="AR4" s="134">
        <v>1</v>
      </c>
    </row>
    <row r="5" spans="1:44" ht="21" thickBot="1">
      <c r="G5" s="374"/>
      <c r="H5" s="374"/>
      <c r="I5" s="375"/>
      <c r="J5" s="85"/>
      <c r="K5" s="84"/>
      <c r="L5" s="75"/>
      <c r="O5" s="452" t="s">
        <v>649</v>
      </c>
      <c r="P5" s="452"/>
      <c r="Q5" s="452"/>
      <c r="R5" s="452"/>
      <c r="S5" s="452"/>
      <c r="T5" s="452"/>
      <c r="U5" s="452"/>
      <c r="V5" s="452"/>
      <c r="W5" s="452"/>
      <c r="X5" s="452"/>
      <c r="Y5" s="452"/>
      <c r="AB5" s="85"/>
      <c r="AC5" s="84"/>
      <c r="AD5" s="84"/>
      <c r="AE5" s="245"/>
      <c r="AF5" s="244"/>
      <c r="AG5" s="244"/>
      <c r="AO5" s="2">
        <v>1</v>
      </c>
      <c r="AP5" s="135" t="s">
        <v>37</v>
      </c>
      <c r="AQ5" s="50" t="s">
        <v>463</v>
      </c>
      <c r="AR5" s="134">
        <v>2</v>
      </c>
    </row>
    <row r="6" spans="1:44" ht="18" thickBot="1">
      <c r="A6" s="256">
        <v>1</v>
      </c>
      <c r="B6" s="266" t="s">
        <v>104</v>
      </c>
      <c r="C6" s="267"/>
      <c r="D6" s="267" t="s">
        <v>21</v>
      </c>
      <c r="E6" s="267"/>
      <c r="F6" s="268"/>
      <c r="G6" s="171"/>
      <c r="H6" s="172"/>
      <c r="I6" s="172"/>
      <c r="J6" s="173"/>
      <c r="K6" s="174"/>
      <c r="L6" s="175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3"/>
      <c r="AC6" s="174"/>
      <c r="AD6" s="174"/>
      <c r="AE6" s="171"/>
      <c r="AF6" s="172"/>
      <c r="AG6" s="172"/>
      <c r="AH6" s="365" t="s">
        <v>104</v>
      </c>
      <c r="AI6" s="366"/>
      <c r="AJ6" s="366" t="s">
        <v>21</v>
      </c>
      <c r="AK6" s="366"/>
      <c r="AL6" s="367"/>
      <c r="AM6" s="245">
        <f>AM10+1</f>
        <v>29</v>
      </c>
      <c r="AN6" s="53"/>
      <c r="AO6" s="2">
        <v>23</v>
      </c>
      <c r="AP6" s="135" t="s">
        <v>389</v>
      </c>
      <c r="AQ6" s="50" t="s">
        <v>461</v>
      </c>
      <c r="AR6" s="134">
        <v>3</v>
      </c>
    </row>
    <row r="7" spans="1:44" ht="18" thickBot="1">
      <c r="A7" s="256"/>
      <c r="B7" s="253" t="str">
        <f>VLOOKUP(A6,$AO$3:$AQ$33,2,FALSE)</f>
        <v>성남시</v>
      </c>
      <c r="C7" s="254"/>
      <c r="D7" s="254" t="str">
        <f>VLOOKUP(A6,$AO$3:$AQ$33,3,FALSE)</f>
        <v>이영호</v>
      </c>
      <c r="E7" s="254"/>
      <c r="F7" s="255"/>
      <c r="G7" s="174"/>
      <c r="H7" s="174"/>
      <c r="I7" s="174"/>
      <c r="J7" s="340"/>
      <c r="K7" s="325"/>
      <c r="L7" s="326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3"/>
      <c r="AC7" s="174"/>
      <c r="AD7" s="174"/>
      <c r="AE7" s="174"/>
      <c r="AF7" s="174"/>
      <c r="AG7" s="174"/>
      <c r="AH7" s="253" t="str">
        <f>VLOOKUP(AM6,$AO$3:$AQ$33,2,FALSE)</f>
        <v>양주시</v>
      </c>
      <c r="AI7" s="254"/>
      <c r="AJ7" s="254" t="str">
        <f>VLOOKUP(AM6,$AO$3:$AQ$33,3,FALSE)</f>
        <v>엄태현</v>
      </c>
      <c r="AK7" s="254"/>
      <c r="AL7" s="255"/>
      <c r="AM7" s="245"/>
      <c r="AN7" s="53"/>
      <c r="AO7" s="2">
        <v>17</v>
      </c>
      <c r="AP7" s="135" t="s">
        <v>389</v>
      </c>
      <c r="AQ7" s="50" t="s">
        <v>479</v>
      </c>
      <c r="AR7" s="134">
        <v>4</v>
      </c>
    </row>
    <row r="8" spans="1:44" ht="18" customHeight="1" thickBot="1">
      <c r="G8" s="174"/>
      <c r="H8" s="174"/>
      <c r="I8" s="174"/>
      <c r="J8" s="335" t="s">
        <v>630</v>
      </c>
      <c r="K8" s="336"/>
      <c r="L8" s="337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338" t="s">
        <v>623</v>
      </c>
      <c r="AC8" s="336"/>
      <c r="AD8" s="336"/>
      <c r="AE8" s="174"/>
      <c r="AF8" s="174"/>
      <c r="AG8" s="174"/>
      <c r="AO8" s="2">
        <v>15</v>
      </c>
      <c r="AP8" s="135" t="s">
        <v>36</v>
      </c>
      <c r="AQ8" s="50" t="s">
        <v>457</v>
      </c>
      <c r="AR8" s="134">
        <v>5</v>
      </c>
    </row>
    <row r="9" spans="1:44" ht="18" thickBot="1">
      <c r="G9" s="174"/>
      <c r="H9" s="174"/>
      <c r="I9" s="174"/>
      <c r="J9" s="336"/>
      <c r="K9" s="336"/>
      <c r="L9" s="337"/>
      <c r="M9" s="176"/>
      <c r="N9" s="177"/>
      <c r="O9" s="178"/>
      <c r="P9" s="174"/>
      <c r="Q9" s="174"/>
      <c r="R9" s="174"/>
      <c r="S9" s="174"/>
      <c r="T9" s="174"/>
      <c r="U9" s="174"/>
      <c r="V9" s="174"/>
      <c r="W9" s="174"/>
      <c r="X9" s="174"/>
      <c r="Y9" s="176"/>
      <c r="Z9" s="177"/>
      <c r="AA9" s="177"/>
      <c r="AB9" s="339"/>
      <c r="AC9" s="336"/>
      <c r="AD9" s="336"/>
      <c r="AE9" s="174"/>
      <c r="AF9" s="174"/>
      <c r="AG9" s="174"/>
      <c r="AO9" s="2">
        <v>14</v>
      </c>
      <c r="AP9" s="135" t="s">
        <v>36</v>
      </c>
      <c r="AQ9" s="50" t="s">
        <v>458</v>
      </c>
      <c r="AR9" s="134">
        <v>6</v>
      </c>
    </row>
    <row r="10" spans="1:44" ht="18" thickBot="1">
      <c r="A10" s="256">
        <v>2</v>
      </c>
      <c r="B10" s="266" t="s">
        <v>104</v>
      </c>
      <c r="C10" s="267"/>
      <c r="D10" s="267" t="s">
        <v>21</v>
      </c>
      <c r="E10" s="267"/>
      <c r="F10" s="268"/>
      <c r="G10" s="174"/>
      <c r="H10" s="174"/>
      <c r="I10" s="174"/>
      <c r="J10" s="174"/>
      <c r="K10" s="174"/>
      <c r="L10" s="174"/>
      <c r="M10" s="173"/>
      <c r="N10" s="174"/>
      <c r="O10" s="175"/>
      <c r="P10" s="174"/>
      <c r="Q10" s="174"/>
      <c r="R10" s="174"/>
      <c r="S10" s="174"/>
      <c r="T10" s="174"/>
      <c r="U10" s="174"/>
      <c r="V10" s="174"/>
      <c r="W10" s="174"/>
      <c r="X10" s="174"/>
      <c r="Y10" s="173"/>
      <c r="Z10" s="174"/>
      <c r="AA10" s="174"/>
      <c r="AB10" s="173"/>
      <c r="AC10" s="174"/>
      <c r="AD10" s="174"/>
      <c r="AE10" s="174"/>
      <c r="AF10" s="174"/>
      <c r="AG10" s="174"/>
      <c r="AH10" s="365" t="s">
        <v>104</v>
      </c>
      <c r="AI10" s="366"/>
      <c r="AJ10" s="366" t="s">
        <v>21</v>
      </c>
      <c r="AK10" s="366"/>
      <c r="AL10" s="367"/>
      <c r="AM10" s="245">
        <f>AM14+1</f>
        <v>28</v>
      </c>
      <c r="AN10" s="53"/>
      <c r="AO10" s="2">
        <v>21</v>
      </c>
      <c r="AP10" s="135" t="s">
        <v>396</v>
      </c>
      <c r="AQ10" s="50" t="s">
        <v>465</v>
      </c>
      <c r="AR10" s="134">
        <v>7</v>
      </c>
    </row>
    <row r="11" spans="1:44" ht="18" thickBot="1">
      <c r="A11" s="256"/>
      <c r="B11" s="253" t="str">
        <f>VLOOKUP(A10,$AO$3:$AQ$33,2,FALSE)</f>
        <v>평택시</v>
      </c>
      <c r="C11" s="254"/>
      <c r="D11" s="254" t="str">
        <f>VLOOKUP(A10,$AO$3:$AQ$33,3,FALSE)</f>
        <v>이상현</v>
      </c>
      <c r="E11" s="254"/>
      <c r="F11" s="255"/>
      <c r="G11" s="177"/>
      <c r="H11" s="177"/>
      <c r="I11" s="177"/>
      <c r="J11" s="173"/>
      <c r="K11" s="174"/>
      <c r="L11" s="174"/>
      <c r="M11" s="173"/>
      <c r="N11" s="174"/>
      <c r="O11" s="175"/>
      <c r="P11" s="174"/>
      <c r="Q11" s="174"/>
      <c r="R11" s="174"/>
      <c r="S11" s="174"/>
      <c r="T11" s="174"/>
      <c r="U11" s="174"/>
      <c r="V11" s="174"/>
      <c r="W11" s="174"/>
      <c r="X11" s="174"/>
      <c r="Y11" s="173"/>
      <c r="Z11" s="174"/>
      <c r="AA11" s="174"/>
      <c r="AB11" s="173"/>
      <c r="AC11" s="174"/>
      <c r="AD11" s="174"/>
      <c r="AE11" s="176"/>
      <c r="AF11" s="177"/>
      <c r="AG11" s="177"/>
      <c r="AH11" s="253" t="str">
        <f>VLOOKUP(AM10,$AO$3:$AQ$33,2,FALSE)</f>
        <v>양주시</v>
      </c>
      <c r="AI11" s="254"/>
      <c r="AJ11" s="254" t="str">
        <f>VLOOKUP(AM10,$AO$3:$AQ$33,3,FALSE)</f>
        <v>이희남</v>
      </c>
      <c r="AK11" s="254"/>
      <c r="AL11" s="255"/>
      <c r="AM11" s="245"/>
      <c r="AN11" s="53"/>
      <c r="AO11" s="2">
        <v>9</v>
      </c>
      <c r="AP11" s="135" t="s">
        <v>396</v>
      </c>
      <c r="AQ11" s="50" t="s">
        <v>466</v>
      </c>
      <c r="AR11" s="134">
        <v>8</v>
      </c>
    </row>
    <row r="12" spans="1:44" ht="18" customHeight="1" thickBot="1">
      <c r="G12" s="335" t="s">
        <v>556</v>
      </c>
      <c r="H12" s="336"/>
      <c r="I12" s="337"/>
      <c r="J12" s="171"/>
      <c r="K12" s="172"/>
      <c r="L12" s="172"/>
      <c r="M12" s="173"/>
      <c r="N12" s="174"/>
      <c r="O12" s="175"/>
      <c r="P12" s="174"/>
      <c r="Q12" s="174"/>
      <c r="R12" s="174"/>
      <c r="S12" s="174"/>
      <c r="T12" s="174"/>
      <c r="U12" s="174"/>
      <c r="V12" s="174"/>
      <c r="W12" s="174"/>
      <c r="X12" s="174"/>
      <c r="Y12" s="173"/>
      <c r="Z12" s="174"/>
      <c r="AA12" s="174"/>
      <c r="AB12" s="171"/>
      <c r="AC12" s="172"/>
      <c r="AD12" s="172"/>
      <c r="AE12" s="338" t="s">
        <v>622</v>
      </c>
      <c r="AF12" s="336"/>
      <c r="AG12" s="336"/>
      <c r="AH12" s="84"/>
      <c r="AI12" s="84"/>
      <c r="AO12" s="2">
        <v>26</v>
      </c>
      <c r="AP12" s="135" t="s">
        <v>38</v>
      </c>
      <c r="AQ12" s="50" t="s">
        <v>470</v>
      </c>
      <c r="AR12" s="134">
        <v>9</v>
      </c>
    </row>
    <row r="13" spans="1:44" ht="18" thickBot="1">
      <c r="G13" s="336"/>
      <c r="H13" s="336"/>
      <c r="I13" s="337"/>
      <c r="J13" s="174"/>
      <c r="K13" s="174"/>
      <c r="L13" s="174"/>
      <c r="M13" s="174"/>
      <c r="N13" s="174"/>
      <c r="O13" s="175"/>
      <c r="P13" s="174"/>
      <c r="Q13" s="174"/>
      <c r="R13" s="174"/>
      <c r="S13" s="174"/>
      <c r="T13" s="174"/>
      <c r="U13" s="174"/>
      <c r="V13" s="174"/>
      <c r="W13" s="174"/>
      <c r="X13" s="174"/>
      <c r="Y13" s="173"/>
      <c r="Z13" s="174"/>
      <c r="AA13" s="174"/>
      <c r="AB13" s="174"/>
      <c r="AC13" s="174"/>
      <c r="AD13" s="174"/>
      <c r="AE13" s="339"/>
      <c r="AF13" s="336"/>
      <c r="AG13" s="336"/>
      <c r="AH13" s="87"/>
      <c r="AI13" s="87"/>
      <c r="AO13" s="2">
        <v>3</v>
      </c>
      <c r="AP13" s="135" t="s">
        <v>38</v>
      </c>
      <c r="AQ13" s="50" t="s">
        <v>471</v>
      </c>
      <c r="AR13" s="134">
        <v>10</v>
      </c>
    </row>
    <row r="14" spans="1:44" ht="18" thickBot="1">
      <c r="A14" s="256">
        <v>3</v>
      </c>
      <c r="B14" s="342" t="s">
        <v>104</v>
      </c>
      <c r="C14" s="364"/>
      <c r="D14" s="267" t="s">
        <v>21</v>
      </c>
      <c r="E14" s="267"/>
      <c r="F14" s="268"/>
      <c r="G14" s="171"/>
      <c r="H14" s="172"/>
      <c r="I14" s="179"/>
      <c r="J14" s="174"/>
      <c r="K14" s="174"/>
      <c r="L14" s="174"/>
      <c r="M14" s="174"/>
      <c r="N14" s="174"/>
      <c r="O14" s="175"/>
      <c r="P14" s="174"/>
      <c r="Q14" s="174"/>
      <c r="R14" s="174"/>
      <c r="S14" s="174"/>
      <c r="T14" s="174"/>
      <c r="U14" s="174"/>
      <c r="V14" s="174"/>
      <c r="W14" s="174"/>
      <c r="X14" s="174"/>
      <c r="Y14" s="173"/>
      <c r="Z14" s="174"/>
      <c r="AA14" s="174"/>
      <c r="AB14" s="174"/>
      <c r="AC14" s="174"/>
      <c r="AD14" s="174"/>
      <c r="AE14" s="171"/>
      <c r="AF14" s="172"/>
      <c r="AG14" s="172"/>
      <c r="AH14" s="365" t="s">
        <v>104</v>
      </c>
      <c r="AI14" s="366"/>
      <c r="AJ14" s="366" t="s">
        <v>21</v>
      </c>
      <c r="AK14" s="366"/>
      <c r="AL14" s="367"/>
      <c r="AM14" s="245">
        <f>AM18+1</f>
        <v>27</v>
      </c>
      <c r="AN14" s="53"/>
      <c r="AO14" s="2">
        <v>28</v>
      </c>
      <c r="AP14" s="135" t="s">
        <v>106</v>
      </c>
      <c r="AQ14" s="50" t="s">
        <v>455</v>
      </c>
      <c r="AR14" s="134">
        <v>11</v>
      </c>
    </row>
    <row r="15" spans="1:44" ht="18" thickBot="1">
      <c r="A15" s="256"/>
      <c r="B15" s="253" t="str">
        <f>VLOOKUP(A14,$AO$3:$AQ$33,2,FALSE)</f>
        <v>수원시</v>
      </c>
      <c r="C15" s="254"/>
      <c r="D15" s="254" t="str">
        <f>VLOOKUP(A14,$AO$3:$AQ$33,3,FALSE)</f>
        <v>송남호</v>
      </c>
      <c r="E15" s="254"/>
      <c r="F15" s="255"/>
      <c r="G15" s="174"/>
      <c r="H15" s="174"/>
      <c r="I15" s="174"/>
      <c r="J15" s="174"/>
      <c r="K15" s="174"/>
      <c r="L15" s="174"/>
      <c r="M15" s="340"/>
      <c r="N15" s="325"/>
      <c r="O15" s="326"/>
      <c r="P15" s="174"/>
      <c r="Q15" s="174"/>
      <c r="R15" s="174"/>
      <c r="S15" s="174"/>
      <c r="T15" s="174"/>
      <c r="U15" s="174"/>
      <c r="V15" s="174"/>
      <c r="W15" s="174"/>
      <c r="X15" s="174"/>
      <c r="Y15" s="341"/>
      <c r="Z15" s="325"/>
      <c r="AA15" s="325"/>
      <c r="AB15" s="174"/>
      <c r="AC15" s="174"/>
      <c r="AD15" s="174"/>
      <c r="AE15" s="174"/>
      <c r="AF15" s="174"/>
      <c r="AG15" s="174"/>
      <c r="AH15" s="253" t="str">
        <f>VLOOKUP(AM14,$AO$3:$AQ$33,2,FALSE)</f>
        <v>군포시</v>
      </c>
      <c r="AI15" s="254"/>
      <c r="AJ15" s="254" t="str">
        <f>VLOOKUP(AM14,$AO$3:$AQ$33,3,FALSE)</f>
        <v>석을용</v>
      </c>
      <c r="AK15" s="254"/>
      <c r="AL15" s="255"/>
      <c r="AM15" s="245"/>
      <c r="AN15" s="53"/>
      <c r="AO15" s="2">
        <v>29</v>
      </c>
      <c r="AP15" s="135" t="s">
        <v>106</v>
      </c>
      <c r="AQ15" s="50" t="s">
        <v>478</v>
      </c>
      <c r="AR15" s="134">
        <v>12</v>
      </c>
    </row>
    <row r="16" spans="1:44" ht="18" customHeight="1" thickBot="1">
      <c r="G16" s="174"/>
      <c r="H16" s="174"/>
      <c r="I16" s="174"/>
      <c r="J16" s="174"/>
      <c r="K16" s="174"/>
      <c r="L16" s="174"/>
      <c r="M16" s="335" t="s">
        <v>631</v>
      </c>
      <c r="N16" s="336"/>
      <c r="O16" s="337"/>
      <c r="P16" s="174"/>
      <c r="Q16" s="174"/>
      <c r="R16" s="174"/>
      <c r="S16" s="174"/>
      <c r="T16" s="174"/>
      <c r="U16" s="174"/>
      <c r="V16" s="174"/>
      <c r="W16" s="174"/>
      <c r="X16" s="174"/>
      <c r="Y16" s="338" t="s">
        <v>633</v>
      </c>
      <c r="Z16" s="336"/>
      <c r="AA16" s="336"/>
      <c r="AB16" s="174"/>
      <c r="AC16" s="174"/>
      <c r="AD16" s="174"/>
      <c r="AE16" s="174"/>
      <c r="AF16" s="174"/>
      <c r="AG16" s="174"/>
      <c r="AO16" s="2">
        <v>20</v>
      </c>
      <c r="AP16" s="135" t="s">
        <v>394</v>
      </c>
      <c r="AQ16" s="50" t="s">
        <v>472</v>
      </c>
      <c r="AR16" s="134">
        <v>13</v>
      </c>
    </row>
    <row r="17" spans="1:44" ht="18" thickBot="1">
      <c r="G17" s="174"/>
      <c r="H17" s="174"/>
      <c r="I17" s="174"/>
      <c r="J17" s="174"/>
      <c r="K17" s="174"/>
      <c r="L17" s="174"/>
      <c r="M17" s="336"/>
      <c r="N17" s="336"/>
      <c r="O17" s="337"/>
      <c r="P17" s="176"/>
      <c r="Q17" s="178"/>
      <c r="R17" s="174"/>
      <c r="S17" s="174"/>
      <c r="T17" s="174"/>
      <c r="U17" s="174"/>
      <c r="V17" s="174"/>
      <c r="W17" s="176"/>
      <c r="X17" s="177"/>
      <c r="Y17" s="339"/>
      <c r="Z17" s="336"/>
      <c r="AA17" s="336"/>
      <c r="AB17" s="174"/>
      <c r="AC17" s="174"/>
      <c r="AD17" s="174"/>
      <c r="AE17" s="174"/>
      <c r="AF17" s="174"/>
      <c r="AG17" s="174"/>
      <c r="AO17" s="2">
        <v>13</v>
      </c>
      <c r="AP17" s="211" t="s">
        <v>394</v>
      </c>
      <c r="AQ17" s="50" t="s">
        <v>464</v>
      </c>
      <c r="AR17" s="134">
        <v>14</v>
      </c>
    </row>
    <row r="18" spans="1:44" ht="18" thickBot="1">
      <c r="A18" s="256">
        <v>4</v>
      </c>
      <c r="B18" s="342" t="s">
        <v>104</v>
      </c>
      <c r="C18" s="364"/>
      <c r="D18" s="267" t="s">
        <v>21</v>
      </c>
      <c r="E18" s="267"/>
      <c r="F18" s="268"/>
      <c r="G18" s="174"/>
      <c r="H18" s="174"/>
      <c r="I18" s="174" t="s">
        <v>43</v>
      </c>
      <c r="J18" s="174"/>
      <c r="K18" s="174"/>
      <c r="L18" s="174"/>
      <c r="M18" s="174"/>
      <c r="N18" s="174"/>
      <c r="O18" s="174"/>
      <c r="P18" s="173"/>
      <c r="Q18" s="175"/>
      <c r="R18" s="174"/>
      <c r="S18" s="174"/>
      <c r="T18" s="174"/>
      <c r="U18" s="174"/>
      <c r="V18" s="174"/>
      <c r="W18" s="173"/>
      <c r="X18" s="175"/>
      <c r="Y18" s="174"/>
      <c r="Z18" s="174"/>
      <c r="AA18" s="174"/>
      <c r="AB18" s="174"/>
      <c r="AC18" s="174"/>
      <c r="AD18" s="174"/>
      <c r="AE18" s="174"/>
      <c r="AF18" s="174"/>
      <c r="AG18" s="174"/>
      <c r="AH18" s="266" t="s">
        <v>104</v>
      </c>
      <c r="AI18" s="267"/>
      <c r="AJ18" s="267" t="s">
        <v>21</v>
      </c>
      <c r="AK18" s="267"/>
      <c r="AL18" s="268"/>
      <c r="AM18" s="245">
        <f>AM22+1</f>
        <v>26</v>
      </c>
      <c r="AN18" s="53"/>
      <c r="AO18" s="2">
        <v>11</v>
      </c>
      <c r="AP18" s="135" t="s">
        <v>41</v>
      </c>
      <c r="AQ18" s="50" t="s">
        <v>452</v>
      </c>
      <c r="AR18" s="134">
        <v>15</v>
      </c>
    </row>
    <row r="19" spans="1:44" ht="18" thickBot="1">
      <c r="A19" s="256"/>
      <c r="B19" s="253" t="str">
        <f>VLOOKUP(A18,$AO$3:$AQ$33,2,FALSE)</f>
        <v>화성시</v>
      </c>
      <c r="C19" s="254"/>
      <c r="D19" s="254" t="str">
        <f>VLOOKUP(A18,$AO$3:$AQ$33,3,FALSE)</f>
        <v>이호재</v>
      </c>
      <c r="E19" s="254"/>
      <c r="F19" s="255"/>
      <c r="G19" s="180"/>
      <c r="H19" s="181"/>
      <c r="I19" s="182"/>
      <c r="J19" s="174"/>
      <c r="K19" s="174"/>
      <c r="L19" s="174"/>
      <c r="M19" s="174"/>
      <c r="N19" s="174"/>
      <c r="O19" s="174"/>
      <c r="P19" s="173"/>
      <c r="Q19" s="175"/>
      <c r="R19" s="174"/>
      <c r="S19" s="174"/>
      <c r="T19" s="174"/>
      <c r="U19" s="174"/>
      <c r="V19" s="174"/>
      <c r="W19" s="173"/>
      <c r="X19" s="175"/>
      <c r="Y19" s="174"/>
      <c r="Z19" s="174"/>
      <c r="AA19" s="174"/>
      <c r="AB19" s="174"/>
      <c r="AC19" s="174"/>
      <c r="AD19" s="174"/>
      <c r="AE19" s="180"/>
      <c r="AF19" s="181"/>
      <c r="AG19" s="182"/>
      <c r="AH19" s="253" t="str">
        <f>VLOOKUP(AM18,$AO$3:$AQ$33,2,FALSE)</f>
        <v>수원시</v>
      </c>
      <c r="AI19" s="254"/>
      <c r="AJ19" s="254" t="str">
        <f>VLOOKUP(AM18,$AO$3:$AQ$33,3,FALSE)</f>
        <v>강만선</v>
      </c>
      <c r="AK19" s="254"/>
      <c r="AL19" s="255"/>
      <c r="AM19" s="245"/>
      <c r="AN19" s="53"/>
      <c r="AO19" s="2">
        <v>6</v>
      </c>
      <c r="AP19" s="135" t="s">
        <v>41</v>
      </c>
      <c r="AQ19" s="50" t="s">
        <v>477</v>
      </c>
      <c r="AR19" s="134">
        <v>16</v>
      </c>
    </row>
    <row r="20" spans="1:44" ht="18" customHeight="1" thickBot="1">
      <c r="G20" s="335" t="s">
        <v>557</v>
      </c>
      <c r="H20" s="336"/>
      <c r="I20" s="337"/>
      <c r="J20" s="174"/>
      <c r="K20" s="174"/>
      <c r="L20" s="174"/>
      <c r="M20" s="174"/>
      <c r="N20" s="174"/>
      <c r="O20" s="174"/>
      <c r="P20" s="173"/>
      <c r="Q20" s="175"/>
      <c r="R20" s="174"/>
      <c r="S20" s="174"/>
      <c r="T20" s="174"/>
      <c r="U20" s="174"/>
      <c r="V20" s="174"/>
      <c r="W20" s="173"/>
      <c r="X20" s="175"/>
      <c r="Y20" s="174"/>
      <c r="Z20" s="174"/>
      <c r="AA20" s="174"/>
      <c r="AB20" s="174"/>
      <c r="AC20" s="174"/>
      <c r="AD20" s="174"/>
      <c r="AE20" s="338" t="s">
        <v>621</v>
      </c>
      <c r="AF20" s="336"/>
      <c r="AG20" s="336"/>
      <c r="AH20" s="84"/>
      <c r="AI20" s="84"/>
      <c r="AO20" s="2">
        <v>5</v>
      </c>
      <c r="AP20" s="209" t="s">
        <v>45</v>
      </c>
      <c r="AQ20" s="105" t="s">
        <v>444</v>
      </c>
      <c r="AR20" s="134">
        <v>17</v>
      </c>
    </row>
    <row r="21" spans="1:44" ht="18" thickBot="1">
      <c r="G21" s="336"/>
      <c r="H21" s="336"/>
      <c r="I21" s="337"/>
      <c r="J21" s="176"/>
      <c r="K21" s="177"/>
      <c r="L21" s="177"/>
      <c r="M21" s="173"/>
      <c r="N21" s="174"/>
      <c r="O21" s="174"/>
      <c r="P21" s="173"/>
      <c r="Q21" s="175"/>
      <c r="R21" s="174"/>
      <c r="S21" s="174"/>
      <c r="T21" s="174"/>
      <c r="U21" s="174"/>
      <c r="V21" s="174"/>
      <c r="W21" s="173"/>
      <c r="X21" s="175"/>
      <c r="Y21" s="174"/>
      <c r="Z21" s="174"/>
      <c r="AA21" s="174"/>
      <c r="AB21" s="176"/>
      <c r="AC21" s="177"/>
      <c r="AD21" s="177"/>
      <c r="AE21" s="339"/>
      <c r="AF21" s="336"/>
      <c r="AG21" s="336"/>
      <c r="AH21" s="87"/>
      <c r="AI21" s="87"/>
      <c r="AO21" s="2">
        <v>16</v>
      </c>
      <c r="AP21" s="209" t="s">
        <v>45</v>
      </c>
      <c r="AQ21" s="105" t="s">
        <v>447</v>
      </c>
      <c r="AR21" s="134">
        <v>18</v>
      </c>
    </row>
    <row r="22" spans="1:44" ht="18" thickBot="1">
      <c r="A22" s="256">
        <v>5</v>
      </c>
      <c r="B22" s="266" t="s">
        <v>104</v>
      </c>
      <c r="C22" s="267"/>
      <c r="D22" s="267" t="s">
        <v>21</v>
      </c>
      <c r="E22" s="267"/>
      <c r="F22" s="268"/>
      <c r="G22" s="171"/>
      <c r="H22" s="172"/>
      <c r="I22" s="172"/>
      <c r="J22" s="173"/>
      <c r="K22" s="174"/>
      <c r="L22" s="174"/>
      <c r="M22" s="173"/>
      <c r="N22" s="174"/>
      <c r="O22" s="174"/>
      <c r="P22" s="173"/>
      <c r="Q22" s="175"/>
      <c r="R22" s="174"/>
      <c r="S22" s="174"/>
      <c r="T22" s="174"/>
      <c r="U22" s="174"/>
      <c r="V22" s="174"/>
      <c r="W22" s="173"/>
      <c r="X22" s="175"/>
      <c r="Y22" s="174"/>
      <c r="Z22" s="174"/>
      <c r="AA22" s="174"/>
      <c r="AB22" s="173"/>
      <c r="AC22" s="174"/>
      <c r="AD22" s="174"/>
      <c r="AE22" s="171"/>
      <c r="AF22" s="172"/>
      <c r="AG22" s="172"/>
      <c r="AH22" s="266" t="s">
        <v>104</v>
      </c>
      <c r="AI22" s="267"/>
      <c r="AJ22" s="267" t="s">
        <v>21</v>
      </c>
      <c r="AK22" s="267"/>
      <c r="AL22" s="268"/>
      <c r="AM22" s="245">
        <f>AM26+1</f>
        <v>25</v>
      </c>
      <c r="AN22" s="53"/>
      <c r="AO22" s="2">
        <v>12</v>
      </c>
      <c r="AP22" s="211" t="s">
        <v>404</v>
      </c>
      <c r="AQ22" s="50" t="s">
        <v>468</v>
      </c>
      <c r="AR22" s="134">
        <v>19</v>
      </c>
    </row>
    <row r="23" spans="1:44" ht="18" thickBot="1">
      <c r="A23" s="256"/>
      <c r="B23" s="253" t="str">
        <f>VLOOKUP(A22,$AO$3:$AQ$33,2,FALSE)</f>
        <v>이천시</v>
      </c>
      <c r="C23" s="254"/>
      <c r="D23" s="254" t="str">
        <f>VLOOKUP(A22,$AO$3:$AQ$33,3,FALSE)</f>
        <v>임인재</v>
      </c>
      <c r="E23" s="254"/>
      <c r="F23" s="255"/>
      <c r="G23" s="174"/>
      <c r="H23" s="174"/>
      <c r="I23" s="174"/>
      <c r="J23" s="340"/>
      <c r="K23" s="325"/>
      <c r="L23" s="326"/>
      <c r="M23" s="173"/>
      <c r="N23" s="174"/>
      <c r="O23" s="174"/>
      <c r="P23" s="173"/>
      <c r="Q23" s="175"/>
      <c r="R23" s="174"/>
      <c r="S23" s="174"/>
      <c r="T23" s="174"/>
      <c r="U23" s="174"/>
      <c r="V23" s="174"/>
      <c r="W23" s="173"/>
      <c r="X23" s="175"/>
      <c r="Y23" s="174"/>
      <c r="Z23" s="174"/>
      <c r="AA23" s="174"/>
      <c r="AB23" s="173"/>
      <c r="AC23" s="174"/>
      <c r="AD23" s="174"/>
      <c r="AE23" s="174"/>
      <c r="AF23" s="174"/>
      <c r="AG23" s="174"/>
      <c r="AH23" s="253" t="str">
        <f>VLOOKUP(AM22,$AO$3:$AQ$33,2,FALSE)</f>
        <v>성남시</v>
      </c>
      <c r="AI23" s="254"/>
      <c r="AJ23" s="254" t="str">
        <f>VLOOKUP(AM22,$AO$3:$AQ$33,3,FALSE)</f>
        <v>정홍근</v>
      </c>
      <c r="AK23" s="254"/>
      <c r="AL23" s="255"/>
      <c r="AM23" s="245"/>
      <c r="AN23" s="53"/>
      <c r="AO23" s="2">
        <v>22</v>
      </c>
      <c r="AP23" s="211" t="s">
        <v>404</v>
      </c>
      <c r="AQ23" s="50" t="s">
        <v>469</v>
      </c>
      <c r="AR23" s="134">
        <v>20</v>
      </c>
    </row>
    <row r="24" spans="1:44" ht="18" customHeight="1" thickBot="1">
      <c r="G24" s="174"/>
      <c r="H24" s="174"/>
      <c r="I24" s="174"/>
      <c r="J24" s="335" t="s">
        <v>629</v>
      </c>
      <c r="K24" s="336"/>
      <c r="L24" s="337"/>
      <c r="M24" s="171"/>
      <c r="N24" s="172"/>
      <c r="O24" s="174"/>
      <c r="P24" s="173"/>
      <c r="Q24" s="175"/>
      <c r="R24" s="174"/>
      <c r="S24" s="174"/>
      <c r="T24" s="174"/>
      <c r="U24" s="174"/>
      <c r="V24" s="174"/>
      <c r="W24" s="173"/>
      <c r="X24" s="175"/>
      <c r="Y24" s="172"/>
      <c r="Z24" s="172"/>
      <c r="AA24" s="172"/>
      <c r="AB24" s="338" t="s">
        <v>624</v>
      </c>
      <c r="AC24" s="336"/>
      <c r="AD24" s="336"/>
      <c r="AE24" s="174"/>
      <c r="AF24" s="174"/>
      <c r="AG24" s="174"/>
      <c r="AO24" s="2">
        <v>4</v>
      </c>
      <c r="AP24" s="135" t="s">
        <v>111</v>
      </c>
      <c r="AQ24" s="50" t="s">
        <v>450</v>
      </c>
      <c r="AR24" s="134">
        <v>21</v>
      </c>
    </row>
    <row r="25" spans="1:44" ht="18" thickBot="1">
      <c r="G25" s="174"/>
      <c r="H25" s="174"/>
      <c r="I25" s="174"/>
      <c r="J25" s="336"/>
      <c r="K25" s="336"/>
      <c r="L25" s="337"/>
      <c r="M25" s="174"/>
      <c r="N25" s="174"/>
      <c r="O25" s="177"/>
      <c r="P25" s="174"/>
      <c r="Q25" s="175"/>
      <c r="R25" s="174"/>
      <c r="S25" s="174"/>
      <c r="T25" s="174"/>
      <c r="U25" s="174"/>
      <c r="V25" s="174"/>
      <c r="W25" s="173"/>
      <c r="X25" s="174"/>
      <c r="Y25" s="174"/>
      <c r="Z25" s="174"/>
      <c r="AA25" s="174"/>
      <c r="AB25" s="339"/>
      <c r="AC25" s="336"/>
      <c r="AD25" s="336"/>
      <c r="AE25" s="174"/>
      <c r="AF25" s="174"/>
      <c r="AG25" s="174"/>
      <c r="AO25" s="2">
        <v>7</v>
      </c>
      <c r="AP25" s="211" t="s">
        <v>111</v>
      </c>
      <c r="AQ25" s="50" t="s">
        <v>451</v>
      </c>
      <c r="AR25" s="134">
        <v>22</v>
      </c>
    </row>
    <row r="26" spans="1:44" ht="15.75" customHeight="1" thickBot="1">
      <c r="A26" s="256">
        <v>6</v>
      </c>
      <c r="B26" s="342" t="s">
        <v>104</v>
      </c>
      <c r="C26" s="356"/>
      <c r="D26" s="267" t="s">
        <v>21</v>
      </c>
      <c r="E26" s="267"/>
      <c r="F26" s="268"/>
      <c r="G26" s="174"/>
      <c r="H26" s="174"/>
      <c r="I26" s="174"/>
      <c r="J26" s="174"/>
      <c r="K26" s="174"/>
      <c r="L26" s="175"/>
      <c r="M26" s="174"/>
      <c r="N26" s="174"/>
      <c r="O26" s="174"/>
      <c r="P26" s="174"/>
      <c r="Q26" s="175"/>
      <c r="R26" s="174"/>
      <c r="S26" s="357" t="s">
        <v>636</v>
      </c>
      <c r="T26" s="358"/>
      <c r="U26" s="359"/>
      <c r="V26" s="183"/>
      <c r="W26" s="173"/>
      <c r="X26" s="174"/>
      <c r="Y26" s="174"/>
      <c r="Z26" s="174"/>
      <c r="AA26" s="174"/>
      <c r="AB26" s="173"/>
      <c r="AC26" s="174"/>
      <c r="AD26" s="174"/>
      <c r="AE26" s="174"/>
      <c r="AF26" s="174"/>
      <c r="AG26" s="174"/>
      <c r="AH26" s="266" t="s">
        <v>104</v>
      </c>
      <c r="AI26" s="267"/>
      <c r="AJ26" s="267" t="s">
        <v>21</v>
      </c>
      <c r="AK26" s="267"/>
      <c r="AL26" s="268"/>
      <c r="AM26" s="245">
        <f>AM30+1</f>
        <v>24</v>
      </c>
      <c r="AN26" s="53"/>
      <c r="AO26" s="52">
        <v>27</v>
      </c>
      <c r="AP26" s="210" t="s">
        <v>386</v>
      </c>
      <c r="AQ26" s="212" t="s">
        <v>459</v>
      </c>
      <c r="AR26" s="134">
        <v>23</v>
      </c>
    </row>
    <row r="27" spans="1:44" ht="18" thickBot="1">
      <c r="A27" s="256"/>
      <c r="B27" s="253" t="str">
        <f>VLOOKUP(A26,$AO$3:$AQ$33,2,FALSE)</f>
        <v>용인시</v>
      </c>
      <c r="C27" s="254"/>
      <c r="D27" s="254" t="str">
        <f>VLOOKUP(A26,$AO$3:$AQ$33,3,FALSE)</f>
        <v>김준빈</v>
      </c>
      <c r="E27" s="254"/>
      <c r="F27" s="255"/>
      <c r="G27" s="176"/>
      <c r="H27" s="177"/>
      <c r="I27" s="177"/>
      <c r="J27" s="173"/>
      <c r="K27" s="174"/>
      <c r="L27" s="175"/>
      <c r="M27" s="174"/>
      <c r="N27" s="174"/>
      <c r="O27" s="174"/>
      <c r="P27" s="174"/>
      <c r="Q27" s="175"/>
      <c r="R27" s="184"/>
      <c r="S27" s="338"/>
      <c r="T27" s="335"/>
      <c r="U27" s="360"/>
      <c r="V27" s="183"/>
      <c r="W27" s="173"/>
      <c r="X27" s="174"/>
      <c r="Y27" s="174"/>
      <c r="Z27" s="174"/>
      <c r="AA27" s="174"/>
      <c r="AB27" s="173"/>
      <c r="AC27" s="174"/>
      <c r="AD27" s="174"/>
      <c r="AE27" s="176"/>
      <c r="AF27" s="177"/>
      <c r="AG27" s="177"/>
      <c r="AH27" s="253" t="str">
        <f>VLOOKUP(AM26,$AO$3:$AQ$33,2,FALSE)</f>
        <v>양평군</v>
      </c>
      <c r="AI27" s="254"/>
      <c r="AJ27" s="254" t="str">
        <f>VLOOKUP(AM26,$AO$3:$AQ$33,3,FALSE)</f>
        <v>박정일</v>
      </c>
      <c r="AK27" s="254"/>
      <c r="AL27" s="255"/>
      <c r="AM27" s="245"/>
      <c r="AN27" s="53"/>
      <c r="AO27" s="52">
        <v>8</v>
      </c>
      <c r="AP27" s="135" t="s">
        <v>367</v>
      </c>
      <c r="AQ27" s="50" t="s">
        <v>449</v>
      </c>
      <c r="AR27" s="134">
        <v>24</v>
      </c>
    </row>
    <row r="28" spans="1:44" ht="18" customHeight="1" thickBot="1">
      <c r="G28" s="335" t="s">
        <v>558</v>
      </c>
      <c r="H28" s="336"/>
      <c r="I28" s="337"/>
      <c r="J28" s="171"/>
      <c r="K28" s="172"/>
      <c r="L28" s="179"/>
      <c r="M28" s="174"/>
      <c r="N28" s="174"/>
      <c r="O28" s="174"/>
      <c r="P28" s="174"/>
      <c r="Q28" s="175"/>
      <c r="R28" s="184"/>
      <c r="S28" s="361"/>
      <c r="T28" s="362"/>
      <c r="U28" s="363"/>
      <c r="V28" s="183"/>
      <c r="W28" s="173"/>
      <c r="X28" s="174"/>
      <c r="Y28" s="174"/>
      <c r="Z28" s="174"/>
      <c r="AA28" s="174"/>
      <c r="AB28" s="171"/>
      <c r="AC28" s="172"/>
      <c r="AD28" s="172"/>
      <c r="AE28" s="338" t="s">
        <v>620</v>
      </c>
      <c r="AF28" s="336"/>
      <c r="AG28" s="336"/>
      <c r="AH28" s="84"/>
      <c r="AI28" s="84"/>
      <c r="AO28" s="2">
        <v>10</v>
      </c>
      <c r="AP28" s="135" t="s">
        <v>474</v>
      </c>
      <c r="AQ28" s="50" t="s">
        <v>475</v>
      </c>
      <c r="AR28" s="134">
        <v>25</v>
      </c>
    </row>
    <row r="29" spans="1:44" ht="18" thickBot="1">
      <c r="G29" s="336"/>
      <c r="H29" s="336"/>
      <c r="I29" s="337"/>
      <c r="J29" s="174"/>
      <c r="K29" s="174"/>
      <c r="L29" s="174"/>
      <c r="M29" s="174"/>
      <c r="N29" s="174"/>
      <c r="O29" s="174"/>
      <c r="P29" s="174"/>
      <c r="Q29" s="175"/>
      <c r="R29" s="184"/>
      <c r="S29" s="185"/>
      <c r="T29" s="185"/>
      <c r="U29" s="185"/>
      <c r="V29" s="183"/>
      <c r="W29" s="173"/>
      <c r="X29" s="174"/>
      <c r="Y29" s="174"/>
      <c r="Z29" s="174"/>
      <c r="AA29" s="174"/>
      <c r="AB29" s="174"/>
      <c r="AC29" s="174"/>
      <c r="AD29" s="174"/>
      <c r="AE29" s="339"/>
      <c r="AF29" s="336"/>
      <c r="AG29" s="336"/>
      <c r="AH29" s="87"/>
      <c r="AI29" s="87"/>
      <c r="AO29" s="2">
        <v>19</v>
      </c>
      <c r="AP29" s="135" t="s">
        <v>40</v>
      </c>
      <c r="AQ29" s="50" t="s">
        <v>454</v>
      </c>
      <c r="AR29" s="134">
        <v>26</v>
      </c>
    </row>
    <row r="30" spans="1:44" ht="17.25" customHeight="1" thickBot="1">
      <c r="A30" s="256">
        <f>A26+1</f>
        <v>7</v>
      </c>
      <c r="B30" s="342" t="s">
        <v>104</v>
      </c>
      <c r="C30" s="343"/>
      <c r="D30" s="267" t="s">
        <v>21</v>
      </c>
      <c r="E30" s="267"/>
      <c r="F30" s="268"/>
      <c r="G30" s="171"/>
      <c r="H30" s="172"/>
      <c r="I30" s="179"/>
      <c r="J30" s="174"/>
      <c r="K30" s="174"/>
      <c r="L30" s="174"/>
      <c r="M30" s="174"/>
      <c r="N30" s="448" t="s">
        <v>615</v>
      </c>
      <c r="O30" s="448"/>
      <c r="P30" s="448"/>
      <c r="Q30" s="449"/>
      <c r="R30" s="174"/>
      <c r="S30" s="174"/>
      <c r="T30" s="174"/>
      <c r="U30" s="174"/>
      <c r="V30" s="174"/>
      <c r="W30" s="450" t="s">
        <v>615</v>
      </c>
      <c r="X30" s="451"/>
      <c r="Y30" s="451"/>
      <c r="Z30" s="451"/>
      <c r="AA30" s="174"/>
      <c r="AB30" s="174"/>
      <c r="AC30" s="174"/>
      <c r="AD30" s="174"/>
      <c r="AE30" s="171"/>
      <c r="AF30" s="172"/>
      <c r="AG30" s="172"/>
      <c r="AH30" s="266" t="s">
        <v>104</v>
      </c>
      <c r="AI30" s="267"/>
      <c r="AJ30" s="267" t="s">
        <v>21</v>
      </c>
      <c r="AK30" s="267"/>
      <c r="AL30" s="268"/>
      <c r="AM30" s="245">
        <v>23</v>
      </c>
      <c r="AN30" s="53"/>
      <c r="AO30" s="2">
        <v>24</v>
      </c>
      <c r="AP30" s="135" t="s">
        <v>365</v>
      </c>
      <c r="AQ30" s="50" t="s">
        <v>448</v>
      </c>
      <c r="AR30" s="134">
        <v>27</v>
      </c>
    </row>
    <row r="31" spans="1:44" ht="18" thickBot="1">
      <c r="A31" s="256"/>
      <c r="B31" s="253" t="str">
        <f>VLOOKUP(A30,$AO$3:$AQ$33,2,FALSE)</f>
        <v>화성시</v>
      </c>
      <c r="C31" s="254"/>
      <c r="D31" s="254" t="str">
        <f>VLOOKUP(A30,$AO$3:$AQ$33,3,FALSE)</f>
        <v>문행남</v>
      </c>
      <c r="E31" s="254"/>
      <c r="F31" s="255"/>
      <c r="G31" s="174"/>
      <c r="H31" s="174"/>
      <c r="I31" s="174"/>
      <c r="J31" s="174"/>
      <c r="K31" s="174"/>
      <c r="L31" s="174"/>
      <c r="M31" s="174"/>
      <c r="N31" s="448"/>
      <c r="O31" s="448"/>
      <c r="P31" s="448"/>
      <c r="Q31" s="449"/>
      <c r="R31" s="174"/>
      <c r="S31" s="174"/>
      <c r="T31" s="174"/>
      <c r="U31" s="174"/>
      <c r="V31" s="174"/>
      <c r="W31" s="450"/>
      <c r="X31" s="451"/>
      <c r="Y31" s="451"/>
      <c r="Z31" s="451"/>
      <c r="AA31" s="174"/>
      <c r="AB31" s="174"/>
      <c r="AC31" s="174"/>
      <c r="AD31" s="174"/>
      <c r="AE31" s="174"/>
      <c r="AF31" s="174"/>
      <c r="AG31" s="174"/>
      <c r="AH31" s="253" t="str">
        <f>VLOOKUP(AM30,$AO$3:$AQ$33,2,FALSE)</f>
        <v>고양시</v>
      </c>
      <c r="AI31" s="254"/>
      <c r="AJ31" s="254" t="str">
        <f>VLOOKUP(AM30,$AO$3:$AQ$33,3,FALSE)</f>
        <v>박종휘</v>
      </c>
      <c r="AK31" s="254"/>
      <c r="AL31" s="255"/>
      <c r="AM31" s="245"/>
      <c r="AN31" s="53"/>
      <c r="AO31" s="2">
        <v>18</v>
      </c>
      <c r="AP31" s="135" t="s">
        <v>44</v>
      </c>
      <c r="AQ31" s="50" t="s">
        <v>476</v>
      </c>
      <c r="AR31" s="134">
        <v>28</v>
      </c>
    </row>
    <row r="32" spans="1:44" ht="18" thickBot="1">
      <c r="G32" s="174"/>
      <c r="H32" s="174"/>
      <c r="I32" s="174"/>
      <c r="J32" s="174"/>
      <c r="K32" s="174"/>
      <c r="L32" s="174"/>
      <c r="M32" s="174"/>
      <c r="N32" s="174"/>
      <c r="O32" s="335" t="s">
        <v>634</v>
      </c>
      <c r="P32" s="336"/>
      <c r="Q32" s="337"/>
      <c r="R32" s="174"/>
      <c r="S32" s="174"/>
      <c r="T32" s="174"/>
      <c r="U32" s="174"/>
      <c r="V32" s="174"/>
      <c r="W32" s="338" t="s">
        <v>635</v>
      </c>
      <c r="X32" s="336"/>
      <c r="Y32" s="336"/>
      <c r="Z32" s="174"/>
      <c r="AA32" s="174"/>
      <c r="AB32" s="174"/>
      <c r="AC32" s="174"/>
      <c r="AD32" s="174"/>
      <c r="AE32" s="174"/>
      <c r="AF32" s="174"/>
      <c r="AG32" s="174"/>
      <c r="AO32" s="140">
        <v>2</v>
      </c>
      <c r="AP32" s="135" t="s">
        <v>109</v>
      </c>
      <c r="AQ32" s="50" t="s">
        <v>467</v>
      </c>
      <c r="AR32" s="134">
        <v>29</v>
      </c>
    </row>
    <row r="33" spans="1:40" ht="18" thickBot="1">
      <c r="G33" s="174"/>
      <c r="H33" s="174"/>
      <c r="I33" s="174"/>
      <c r="J33" s="174"/>
      <c r="K33" s="174"/>
      <c r="L33" s="174"/>
      <c r="M33" s="174"/>
      <c r="N33" s="174"/>
      <c r="O33" s="336"/>
      <c r="P33" s="336"/>
      <c r="Q33" s="337"/>
      <c r="R33" s="176"/>
      <c r="S33" s="177"/>
      <c r="T33" s="177"/>
      <c r="U33" s="177"/>
      <c r="V33" s="178"/>
      <c r="W33" s="339"/>
      <c r="X33" s="336"/>
      <c r="Y33" s="336"/>
      <c r="Z33" s="174"/>
      <c r="AA33" s="174"/>
      <c r="AB33" s="174"/>
      <c r="AC33" s="174"/>
      <c r="AD33" s="174"/>
      <c r="AE33" s="174"/>
      <c r="AF33" s="174"/>
      <c r="AG33" s="174"/>
    </row>
    <row r="34" spans="1:40" ht="18" thickBot="1">
      <c r="A34" s="256">
        <f>A30+1</f>
        <v>8</v>
      </c>
      <c r="B34" s="342" t="s">
        <v>104</v>
      </c>
      <c r="C34" s="343"/>
      <c r="D34" s="267" t="s">
        <v>21</v>
      </c>
      <c r="E34" s="267"/>
      <c r="F34" s="268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5"/>
      <c r="R34" s="174"/>
      <c r="S34" s="174"/>
      <c r="T34" s="174"/>
      <c r="U34" s="174"/>
      <c r="V34" s="174"/>
      <c r="W34" s="173"/>
      <c r="X34" s="174"/>
      <c r="Y34" s="174"/>
      <c r="Z34" s="174"/>
      <c r="AA34" s="174"/>
      <c r="AB34" s="174"/>
      <c r="AC34" s="174"/>
      <c r="AD34" s="174"/>
      <c r="AE34" s="174"/>
      <c r="AF34" s="174"/>
      <c r="AG34" s="174"/>
      <c r="AH34" s="266" t="s">
        <v>104</v>
      </c>
      <c r="AI34" s="267"/>
      <c r="AJ34" s="267" t="s">
        <v>21</v>
      </c>
      <c r="AK34" s="267"/>
      <c r="AL34" s="268"/>
      <c r="AM34" s="245">
        <v>22</v>
      </c>
      <c r="AN34" s="53"/>
    </row>
    <row r="35" spans="1:40" ht="18" thickBot="1">
      <c r="A35" s="256"/>
      <c r="B35" s="253" t="str">
        <f>VLOOKUP(A34,$AO$3:$AQ$33,2,FALSE)</f>
        <v>남양주시</v>
      </c>
      <c r="C35" s="254"/>
      <c r="D35" s="254" t="str">
        <f>VLOOKUP(A34,$AO$3:$AQ$33,3,FALSE)</f>
        <v>김윤수</v>
      </c>
      <c r="E35" s="254"/>
      <c r="F35" s="255"/>
      <c r="G35" s="180"/>
      <c r="H35" s="181"/>
      <c r="I35" s="182"/>
      <c r="J35" s="174"/>
      <c r="K35" s="174"/>
      <c r="L35" s="174"/>
      <c r="M35" s="174"/>
      <c r="N35" s="174"/>
      <c r="O35" s="174"/>
      <c r="P35" s="174"/>
      <c r="Q35" s="175"/>
      <c r="R35" s="174"/>
      <c r="S35" s="174"/>
      <c r="T35" s="174"/>
      <c r="U35" s="174"/>
      <c r="V35" s="174"/>
      <c r="W35" s="173"/>
      <c r="X35" s="174"/>
      <c r="Y35" s="174"/>
      <c r="Z35" s="174"/>
      <c r="AA35" s="174"/>
      <c r="AB35" s="174"/>
      <c r="AC35" s="174"/>
      <c r="AD35" s="174"/>
      <c r="AE35" s="180"/>
      <c r="AF35" s="181"/>
      <c r="AG35" s="182"/>
      <c r="AH35" s="253" t="str">
        <f>VLOOKUP(AM34,$AO$3:$AQ$33,2,FALSE)</f>
        <v>파주시</v>
      </c>
      <c r="AI35" s="254"/>
      <c r="AJ35" s="254" t="str">
        <f>VLOOKUP(AM34,$AO$3:$AQ$33,3,FALSE)</f>
        <v>오병운</v>
      </c>
      <c r="AK35" s="254"/>
      <c r="AL35" s="255"/>
      <c r="AM35" s="245"/>
      <c r="AN35" s="53"/>
    </row>
    <row r="36" spans="1:40" ht="18" customHeight="1" thickBot="1">
      <c r="G36" s="335" t="s">
        <v>559</v>
      </c>
      <c r="H36" s="336"/>
      <c r="I36" s="337"/>
      <c r="J36" s="174"/>
      <c r="K36" s="174"/>
      <c r="L36" s="174"/>
      <c r="M36" s="174"/>
      <c r="N36" s="174"/>
      <c r="O36" s="174"/>
      <c r="P36" s="174"/>
      <c r="Q36" s="175"/>
      <c r="R36" s="174"/>
      <c r="S36" s="347" t="s">
        <v>637</v>
      </c>
      <c r="T36" s="348"/>
      <c r="U36" s="349"/>
      <c r="V36" s="186"/>
      <c r="W36" s="173"/>
      <c r="X36" s="174"/>
      <c r="Y36" s="174"/>
      <c r="Z36" s="174"/>
      <c r="AA36" s="174"/>
      <c r="AB36" s="174"/>
      <c r="AC36" s="174"/>
      <c r="AD36" s="174"/>
      <c r="AE36" s="338" t="s">
        <v>619</v>
      </c>
      <c r="AF36" s="336"/>
      <c r="AG36" s="336"/>
      <c r="AH36" s="84"/>
      <c r="AI36" s="84"/>
    </row>
    <row r="37" spans="1:40" ht="18" thickBot="1">
      <c r="G37" s="336"/>
      <c r="H37" s="336"/>
      <c r="I37" s="337"/>
      <c r="J37" s="176"/>
      <c r="K37" s="177"/>
      <c r="L37" s="178"/>
      <c r="M37" s="174"/>
      <c r="N37" s="174"/>
      <c r="O37" s="174"/>
      <c r="P37" s="174"/>
      <c r="Q37" s="175"/>
      <c r="R37" s="187"/>
      <c r="S37" s="350"/>
      <c r="T37" s="351"/>
      <c r="U37" s="352"/>
      <c r="V37" s="186"/>
      <c r="W37" s="173"/>
      <c r="X37" s="174"/>
      <c r="Y37" s="174"/>
      <c r="Z37" s="174"/>
      <c r="AA37" s="174"/>
      <c r="AB37" s="176"/>
      <c r="AC37" s="177"/>
      <c r="AD37" s="177"/>
      <c r="AE37" s="339"/>
      <c r="AF37" s="336"/>
      <c r="AG37" s="336"/>
      <c r="AH37" s="87"/>
      <c r="AI37" s="87"/>
    </row>
    <row r="38" spans="1:40" ht="18" thickBot="1">
      <c r="A38" s="256">
        <v>9</v>
      </c>
      <c r="B38" s="342" t="s">
        <v>104</v>
      </c>
      <c r="C38" s="343"/>
      <c r="D38" s="267" t="s">
        <v>21</v>
      </c>
      <c r="E38" s="267"/>
      <c r="F38" s="268"/>
      <c r="G38" s="171"/>
      <c r="H38" s="172"/>
      <c r="I38" s="172"/>
      <c r="J38" s="173"/>
      <c r="K38" s="174"/>
      <c r="L38" s="175"/>
      <c r="M38" s="174"/>
      <c r="N38" s="174"/>
      <c r="O38" s="174"/>
      <c r="P38" s="174"/>
      <c r="Q38" s="175"/>
      <c r="R38" s="187"/>
      <c r="S38" s="353"/>
      <c r="T38" s="354"/>
      <c r="U38" s="355"/>
      <c r="V38" s="186"/>
      <c r="W38" s="173"/>
      <c r="X38" s="174"/>
      <c r="Y38" s="174"/>
      <c r="Z38" s="174"/>
      <c r="AA38" s="174"/>
      <c r="AB38" s="173"/>
      <c r="AC38" s="174"/>
      <c r="AD38" s="174"/>
      <c r="AE38" s="171"/>
      <c r="AF38" s="172"/>
      <c r="AG38" s="172"/>
      <c r="AH38" s="266" t="s">
        <v>104</v>
      </c>
      <c r="AI38" s="267"/>
      <c r="AJ38" s="267" t="s">
        <v>21</v>
      </c>
      <c r="AK38" s="267"/>
      <c r="AL38" s="268"/>
      <c r="AM38" s="245">
        <v>21</v>
      </c>
      <c r="AN38" s="53"/>
    </row>
    <row r="39" spans="1:40" ht="18" thickBot="1">
      <c r="A39" s="256"/>
      <c r="B39" s="253" t="str">
        <f>VLOOKUP(A38,$AO$3:$AQ$33,2,FALSE)</f>
        <v>부천시</v>
      </c>
      <c r="C39" s="254"/>
      <c r="D39" s="254" t="str">
        <f>VLOOKUP(A38,$AO$3:$AQ$33,3,FALSE)</f>
        <v>한원식</v>
      </c>
      <c r="E39" s="254"/>
      <c r="F39" s="255"/>
      <c r="G39" s="174"/>
      <c r="H39" s="174"/>
      <c r="I39" s="174"/>
      <c r="J39" s="340"/>
      <c r="K39" s="325"/>
      <c r="L39" s="326"/>
      <c r="M39" s="174"/>
      <c r="N39" s="174"/>
      <c r="O39" s="174"/>
      <c r="P39" s="174"/>
      <c r="Q39" s="175"/>
      <c r="R39" s="187"/>
      <c r="S39" s="188"/>
      <c r="T39" s="188"/>
      <c r="U39" s="188"/>
      <c r="V39" s="186"/>
      <c r="W39" s="173"/>
      <c r="X39" s="174"/>
      <c r="Y39" s="174"/>
      <c r="Z39" s="174"/>
      <c r="AA39" s="174"/>
      <c r="AB39" s="341"/>
      <c r="AC39" s="325"/>
      <c r="AD39" s="325"/>
      <c r="AE39" s="174"/>
      <c r="AF39" s="174"/>
      <c r="AG39" s="174"/>
      <c r="AH39" s="253" t="str">
        <f>VLOOKUP(AM38,$AO$3:$AQ$33,2,FALSE)</f>
        <v>부천시</v>
      </c>
      <c r="AI39" s="254"/>
      <c r="AJ39" s="254" t="str">
        <f>VLOOKUP(AM38,$AO$3:$AQ$33,3,FALSE)</f>
        <v>권병재</v>
      </c>
      <c r="AK39" s="254"/>
      <c r="AL39" s="255"/>
      <c r="AM39" s="245"/>
      <c r="AN39" s="53"/>
    </row>
    <row r="40" spans="1:40" ht="18" customHeight="1" thickBot="1">
      <c r="G40" s="174"/>
      <c r="H40" s="174"/>
      <c r="I40" s="174"/>
      <c r="J40" s="335" t="s">
        <v>628</v>
      </c>
      <c r="K40" s="336"/>
      <c r="L40" s="337"/>
      <c r="M40" s="174"/>
      <c r="N40" s="174"/>
      <c r="O40" s="174"/>
      <c r="P40" s="174"/>
      <c r="Q40" s="175"/>
      <c r="R40" s="174"/>
      <c r="S40" s="174"/>
      <c r="T40" s="174"/>
      <c r="U40" s="174"/>
      <c r="V40" s="174"/>
      <c r="W40" s="173"/>
      <c r="X40" s="174"/>
      <c r="Y40" s="174"/>
      <c r="Z40" s="174"/>
      <c r="AA40" s="174"/>
      <c r="AB40" s="338" t="s">
        <v>625</v>
      </c>
      <c r="AC40" s="336"/>
      <c r="AD40" s="336"/>
      <c r="AE40" s="174"/>
      <c r="AF40" s="174"/>
      <c r="AG40" s="174"/>
    </row>
    <row r="41" spans="1:40" ht="18" thickBot="1">
      <c r="G41" s="174"/>
      <c r="H41" s="174"/>
      <c r="I41" s="174"/>
      <c r="J41" s="336"/>
      <c r="K41" s="336"/>
      <c r="L41" s="337"/>
      <c r="M41" s="176"/>
      <c r="N41" s="177"/>
      <c r="O41" s="178"/>
      <c r="P41" s="173"/>
      <c r="Q41" s="175"/>
      <c r="R41" s="174"/>
      <c r="S41" s="174"/>
      <c r="T41" s="174"/>
      <c r="U41" s="174"/>
      <c r="V41" s="174"/>
      <c r="W41" s="173"/>
      <c r="X41" s="175"/>
      <c r="Y41" s="177"/>
      <c r="Z41" s="177"/>
      <c r="AA41" s="177"/>
      <c r="AB41" s="339"/>
      <c r="AC41" s="336"/>
      <c r="AD41" s="336"/>
      <c r="AE41" s="174"/>
      <c r="AF41" s="174"/>
      <c r="AG41" s="174"/>
    </row>
    <row r="42" spans="1:40" ht="18" thickBot="1">
      <c r="A42" s="256">
        <v>10</v>
      </c>
      <c r="B42" s="266" t="s">
        <v>104</v>
      </c>
      <c r="C42" s="267"/>
      <c r="D42" s="267" t="s">
        <v>21</v>
      </c>
      <c r="E42" s="267"/>
      <c r="F42" s="268"/>
      <c r="G42" s="174"/>
      <c r="H42" s="174"/>
      <c r="I42" s="174"/>
      <c r="J42" s="174"/>
      <c r="K42" s="174"/>
      <c r="L42" s="174"/>
      <c r="M42" s="173"/>
      <c r="N42" s="174"/>
      <c r="O42" s="174"/>
      <c r="P42" s="173"/>
      <c r="Q42" s="175"/>
      <c r="R42" s="174"/>
      <c r="S42" s="174"/>
      <c r="T42" s="174"/>
      <c r="U42" s="174"/>
      <c r="V42" s="174"/>
      <c r="W42" s="173"/>
      <c r="X42" s="175"/>
      <c r="Y42" s="174"/>
      <c r="Z42" s="174"/>
      <c r="AA42" s="174"/>
      <c r="AB42" s="173"/>
      <c r="AC42" s="174"/>
      <c r="AD42" s="174"/>
      <c r="AE42" s="174"/>
      <c r="AF42" s="174"/>
      <c r="AG42" s="174"/>
      <c r="AH42" s="266" t="s">
        <v>104</v>
      </c>
      <c r="AI42" s="267"/>
      <c r="AJ42" s="267" t="s">
        <v>21</v>
      </c>
      <c r="AK42" s="267"/>
      <c r="AL42" s="268"/>
      <c r="AM42" s="245">
        <v>20</v>
      </c>
      <c r="AN42" s="53"/>
    </row>
    <row r="43" spans="1:40" ht="18" thickBot="1">
      <c r="A43" s="256"/>
      <c r="B43" s="253" t="str">
        <f>VLOOKUP(A42,$AO$3:$AQ$33,2,FALSE)</f>
        <v>동두천시</v>
      </c>
      <c r="C43" s="254"/>
      <c r="D43" s="254" t="str">
        <f>VLOOKUP(A42,$AO$3:$AQ$33,3,FALSE)</f>
        <v>유광희</v>
      </c>
      <c r="E43" s="254"/>
      <c r="F43" s="255"/>
      <c r="G43" s="177"/>
      <c r="H43" s="177"/>
      <c r="I43" s="177"/>
      <c r="J43" s="173"/>
      <c r="K43" s="174"/>
      <c r="L43" s="174"/>
      <c r="M43" s="173"/>
      <c r="N43" s="174"/>
      <c r="O43" s="174"/>
      <c r="P43" s="173"/>
      <c r="Q43" s="175"/>
      <c r="R43" s="174"/>
      <c r="S43" s="174"/>
      <c r="T43" s="174"/>
      <c r="U43" s="174"/>
      <c r="V43" s="174"/>
      <c r="W43" s="173"/>
      <c r="X43" s="175"/>
      <c r="Y43" s="174"/>
      <c r="Z43" s="174"/>
      <c r="AA43" s="174"/>
      <c r="AB43" s="173"/>
      <c r="AC43" s="174"/>
      <c r="AD43" s="174"/>
      <c r="AE43" s="176"/>
      <c r="AF43" s="177"/>
      <c r="AG43" s="177"/>
      <c r="AH43" s="253" t="str">
        <f>VLOOKUP(AM42,$AO$3:$AQ$33,2,FALSE)</f>
        <v>연천군</v>
      </c>
      <c r="AI43" s="254"/>
      <c r="AJ43" s="254" t="str">
        <f>VLOOKUP(AM42,$AO$3:$AQ$33,3,FALSE)</f>
        <v>장인수</v>
      </c>
      <c r="AK43" s="254"/>
      <c r="AL43" s="255"/>
      <c r="AM43" s="245"/>
      <c r="AN43" s="53"/>
    </row>
    <row r="44" spans="1:40" ht="18" customHeight="1" thickBot="1">
      <c r="G44" s="335" t="s">
        <v>560</v>
      </c>
      <c r="H44" s="336"/>
      <c r="I44" s="337"/>
      <c r="J44" s="171"/>
      <c r="K44" s="172"/>
      <c r="L44" s="172"/>
      <c r="M44" s="173"/>
      <c r="N44" s="174"/>
      <c r="O44" s="174"/>
      <c r="P44" s="173"/>
      <c r="Q44" s="175"/>
      <c r="R44" s="174"/>
      <c r="S44" s="174"/>
      <c r="T44" s="174"/>
      <c r="U44" s="174"/>
      <c r="V44" s="174"/>
      <c r="W44" s="173"/>
      <c r="X44" s="175"/>
      <c r="Y44" s="174"/>
      <c r="Z44" s="174"/>
      <c r="AA44" s="174"/>
      <c r="AB44" s="171"/>
      <c r="AC44" s="172"/>
      <c r="AD44" s="172"/>
      <c r="AE44" s="338" t="s">
        <v>618</v>
      </c>
      <c r="AF44" s="336"/>
      <c r="AG44" s="336"/>
      <c r="AH44" s="84"/>
    </row>
    <row r="45" spans="1:40" ht="18" thickBot="1">
      <c r="G45" s="336"/>
      <c r="H45" s="336"/>
      <c r="I45" s="337"/>
      <c r="J45" s="174"/>
      <c r="K45" s="174"/>
      <c r="L45" s="174"/>
      <c r="M45" s="174"/>
      <c r="N45" s="174"/>
      <c r="O45" s="174"/>
      <c r="P45" s="173"/>
      <c r="Q45" s="175"/>
      <c r="R45" s="174"/>
      <c r="S45" s="174"/>
      <c r="T45" s="174"/>
      <c r="U45" s="174"/>
      <c r="V45" s="174"/>
      <c r="W45" s="173"/>
      <c r="X45" s="175"/>
      <c r="Y45" s="174"/>
      <c r="Z45" s="174"/>
      <c r="AA45" s="174"/>
      <c r="AB45" s="174"/>
      <c r="AC45" s="174"/>
      <c r="AD45" s="174"/>
      <c r="AE45" s="339"/>
      <c r="AF45" s="336"/>
      <c r="AG45" s="336"/>
      <c r="AH45" s="87"/>
    </row>
    <row r="46" spans="1:40" ht="17.25" customHeight="1" thickBot="1">
      <c r="A46" s="256">
        <v>11</v>
      </c>
      <c r="B46" s="266" t="s">
        <v>104</v>
      </c>
      <c r="C46" s="267"/>
      <c r="D46" s="267" t="s">
        <v>21</v>
      </c>
      <c r="E46" s="267"/>
      <c r="F46" s="268"/>
      <c r="G46" s="171"/>
      <c r="H46" s="172"/>
      <c r="I46" s="179"/>
      <c r="J46" s="174"/>
      <c r="K46" s="174"/>
      <c r="L46" s="174"/>
      <c r="M46" s="174"/>
      <c r="N46" s="174"/>
      <c r="O46" s="174"/>
      <c r="P46" s="173"/>
      <c r="Q46" s="175"/>
      <c r="R46" s="174"/>
      <c r="S46" s="174"/>
      <c r="T46" s="174"/>
      <c r="U46" s="174"/>
      <c r="V46" s="174"/>
      <c r="W46" s="173"/>
      <c r="X46" s="175"/>
      <c r="Y46" s="174"/>
      <c r="Z46" s="174"/>
      <c r="AA46" s="174"/>
      <c r="AB46" s="174"/>
      <c r="AC46" s="174"/>
      <c r="AD46" s="174"/>
      <c r="AE46" s="171"/>
      <c r="AF46" s="172"/>
      <c r="AG46" s="172"/>
      <c r="AH46" s="266" t="s">
        <v>104</v>
      </c>
      <c r="AI46" s="267"/>
      <c r="AJ46" s="267" t="s">
        <v>21</v>
      </c>
      <c r="AK46" s="267"/>
      <c r="AL46" s="268"/>
      <c r="AM46" s="245">
        <v>19</v>
      </c>
      <c r="AN46" s="53"/>
    </row>
    <row r="47" spans="1:40" ht="18" thickBot="1">
      <c r="A47" s="256"/>
      <c r="B47" s="253" t="str">
        <f>VLOOKUP(A46,$AO$3:$AQ$33,2,FALSE)</f>
        <v>용인시</v>
      </c>
      <c r="C47" s="254"/>
      <c r="D47" s="254" t="str">
        <f>VLOOKUP(A46,$AO$3:$AQ$33,3,FALSE)</f>
        <v>조일호</v>
      </c>
      <c r="E47" s="254"/>
      <c r="F47" s="255"/>
      <c r="G47" s="174"/>
      <c r="H47" s="174"/>
      <c r="I47" s="174"/>
      <c r="J47" s="174"/>
      <c r="K47" s="174"/>
      <c r="L47" s="174"/>
      <c r="M47" s="340"/>
      <c r="N47" s="325"/>
      <c r="O47" s="326"/>
      <c r="P47" s="173"/>
      <c r="Q47" s="175"/>
      <c r="R47" s="174"/>
      <c r="S47" s="174"/>
      <c r="T47" s="174"/>
      <c r="U47" s="174"/>
      <c r="V47" s="174"/>
      <c r="W47" s="173"/>
      <c r="X47" s="175"/>
      <c r="Y47" s="341"/>
      <c r="Z47" s="325"/>
      <c r="AA47" s="325"/>
      <c r="AB47" s="174"/>
      <c r="AC47" s="174"/>
      <c r="AD47" s="174"/>
      <c r="AE47" s="174"/>
      <c r="AF47" s="174"/>
      <c r="AG47" s="174"/>
      <c r="AH47" s="253" t="str">
        <f>VLOOKUP(AM46,$AO$3:$AQ$33,2,FALSE)</f>
        <v>시흥시</v>
      </c>
      <c r="AI47" s="254"/>
      <c r="AJ47" s="254" t="str">
        <f>VLOOKUP(AM46,$AO$3:$AQ$33,3,FALSE)</f>
        <v>장종욱</v>
      </c>
      <c r="AK47" s="254"/>
      <c r="AL47" s="255"/>
      <c r="AM47" s="245"/>
      <c r="AN47" s="53"/>
    </row>
    <row r="48" spans="1:40" ht="18" customHeight="1" thickBot="1">
      <c r="G48" s="174"/>
      <c r="H48" s="174"/>
      <c r="I48" s="174"/>
      <c r="J48" s="174"/>
      <c r="K48" s="174"/>
      <c r="L48" s="174"/>
      <c r="M48" s="335" t="s">
        <v>632</v>
      </c>
      <c r="N48" s="336"/>
      <c r="O48" s="337"/>
      <c r="P48" s="171"/>
      <c r="Q48" s="179"/>
      <c r="R48" s="174"/>
      <c r="S48" s="174"/>
      <c r="T48" s="174"/>
      <c r="U48" s="174"/>
      <c r="V48" s="174"/>
      <c r="W48" s="171"/>
      <c r="X48" s="179"/>
      <c r="Y48" s="338" t="s">
        <v>577</v>
      </c>
      <c r="Z48" s="336"/>
      <c r="AA48" s="336"/>
      <c r="AB48" s="174"/>
      <c r="AC48" s="174"/>
      <c r="AD48" s="174"/>
      <c r="AE48" s="174"/>
      <c r="AF48" s="174"/>
      <c r="AG48" s="174"/>
    </row>
    <row r="49" spans="1:40" ht="18" thickBot="1">
      <c r="G49" s="174"/>
      <c r="H49" s="174"/>
      <c r="I49" s="174"/>
      <c r="J49" s="174"/>
      <c r="K49" s="174"/>
      <c r="L49" s="174"/>
      <c r="M49" s="336"/>
      <c r="N49" s="336"/>
      <c r="O49" s="337"/>
      <c r="P49" s="173"/>
      <c r="Q49" s="174"/>
      <c r="R49" s="174"/>
      <c r="S49" s="174"/>
      <c r="T49" s="174"/>
      <c r="U49" s="174"/>
      <c r="V49" s="174"/>
      <c r="W49" s="174"/>
      <c r="X49" s="178"/>
      <c r="Y49" s="339"/>
      <c r="Z49" s="336"/>
      <c r="AA49" s="336"/>
      <c r="AB49" s="174"/>
      <c r="AC49" s="174"/>
      <c r="AD49" s="174"/>
      <c r="AE49" s="174"/>
      <c r="AF49" s="174"/>
      <c r="AG49" s="174"/>
    </row>
    <row r="50" spans="1:40" ht="18" thickBot="1">
      <c r="A50" s="256">
        <v>12</v>
      </c>
      <c r="B50" s="266" t="s">
        <v>104</v>
      </c>
      <c r="C50" s="267"/>
      <c r="D50" s="267" t="s">
        <v>21</v>
      </c>
      <c r="E50" s="267"/>
      <c r="F50" s="268"/>
      <c r="G50" s="174"/>
      <c r="H50" s="174"/>
      <c r="I50" s="174"/>
      <c r="J50" s="174"/>
      <c r="K50" s="174"/>
      <c r="L50" s="174"/>
      <c r="M50" s="174"/>
      <c r="N50" s="174"/>
      <c r="O50" s="175"/>
      <c r="P50" s="174"/>
      <c r="Q50" s="174"/>
      <c r="R50" s="174"/>
      <c r="S50" s="174"/>
      <c r="T50" s="174"/>
      <c r="U50" s="174"/>
      <c r="V50" s="174"/>
      <c r="W50" s="174"/>
      <c r="X50" s="174"/>
      <c r="Y50" s="173"/>
      <c r="Z50" s="174"/>
      <c r="AA50" s="174"/>
      <c r="AB50" s="174"/>
      <c r="AC50" s="174"/>
      <c r="AD50" s="174"/>
      <c r="AE50" s="174"/>
      <c r="AF50" s="174"/>
      <c r="AG50" s="174"/>
      <c r="AH50" s="266" t="s">
        <v>104</v>
      </c>
      <c r="AI50" s="267"/>
      <c r="AJ50" s="267" t="s">
        <v>21</v>
      </c>
      <c r="AK50" s="267"/>
      <c r="AL50" s="268"/>
      <c r="AM50" s="245">
        <v>18</v>
      </c>
      <c r="AN50" s="53"/>
    </row>
    <row r="51" spans="1:40" ht="18" thickBot="1">
      <c r="A51" s="256"/>
      <c r="B51" s="253" t="str">
        <f>VLOOKUP(A50,$AO$3:$AQ$33,2,FALSE)</f>
        <v>파주시</v>
      </c>
      <c r="C51" s="254"/>
      <c r="D51" s="254" t="str">
        <f>VLOOKUP(A50,$AO$3:$AQ$33,3,FALSE)</f>
        <v>황광석</v>
      </c>
      <c r="E51" s="254"/>
      <c r="F51" s="255"/>
      <c r="G51" s="180"/>
      <c r="H51" s="181"/>
      <c r="I51" s="182"/>
      <c r="J51" s="174"/>
      <c r="K51" s="174"/>
      <c r="L51" s="174"/>
      <c r="M51" s="174"/>
      <c r="N51" s="174"/>
      <c r="O51" s="175"/>
      <c r="P51" s="174"/>
      <c r="Q51" s="174"/>
      <c r="R51" s="174"/>
      <c r="S51" s="174"/>
      <c r="T51" s="174"/>
      <c r="U51" s="174"/>
      <c r="V51" s="174"/>
      <c r="W51" s="174"/>
      <c r="X51" s="174"/>
      <c r="Y51" s="173"/>
      <c r="Z51" s="174"/>
      <c r="AA51" s="174"/>
      <c r="AB51" s="174"/>
      <c r="AC51" s="174"/>
      <c r="AD51" s="174"/>
      <c r="AE51" s="180"/>
      <c r="AF51" s="181"/>
      <c r="AG51" s="182"/>
      <c r="AH51" s="253" t="str">
        <f>VLOOKUP(AM50,$AO$3:$AQ$33,2,FALSE)</f>
        <v>의정부시</v>
      </c>
      <c r="AI51" s="254"/>
      <c r="AJ51" s="254" t="str">
        <f>VLOOKUP(AM50,$AO$3:$AQ$33,3,FALSE)</f>
        <v>배교성</v>
      </c>
      <c r="AK51" s="254"/>
      <c r="AL51" s="255"/>
      <c r="AM51" s="245"/>
      <c r="AN51" s="53"/>
    </row>
    <row r="52" spans="1:40" ht="18" customHeight="1" thickBot="1">
      <c r="G52" s="335" t="s">
        <v>561</v>
      </c>
      <c r="H52" s="336"/>
      <c r="I52" s="337"/>
      <c r="J52" s="174"/>
      <c r="K52" s="174"/>
      <c r="L52" s="174"/>
      <c r="M52" s="174"/>
      <c r="N52" s="174"/>
      <c r="O52" s="175"/>
      <c r="P52" s="174"/>
      <c r="Q52" s="174"/>
      <c r="R52" s="174"/>
      <c r="S52" s="174"/>
      <c r="T52" s="174"/>
      <c r="U52" s="174"/>
      <c r="V52" s="174"/>
      <c r="W52" s="174"/>
      <c r="X52" s="174"/>
      <c r="Y52" s="173"/>
      <c r="Z52" s="174"/>
      <c r="AA52" s="174"/>
      <c r="AB52" s="174"/>
      <c r="AC52" s="174"/>
      <c r="AD52" s="174"/>
      <c r="AE52" s="338" t="s">
        <v>563</v>
      </c>
      <c r="AF52" s="336"/>
      <c r="AG52" s="336"/>
      <c r="AH52" s="84"/>
    </row>
    <row r="53" spans="1:40" ht="18" thickBot="1">
      <c r="G53" s="336"/>
      <c r="H53" s="336"/>
      <c r="I53" s="337"/>
      <c r="J53" s="176"/>
      <c r="K53" s="177"/>
      <c r="L53" s="177"/>
      <c r="M53" s="173"/>
      <c r="N53" s="174"/>
      <c r="O53" s="175"/>
      <c r="P53" s="174"/>
      <c r="Q53" s="174"/>
      <c r="R53" s="174"/>
      <c r="S53" s="174"/>
      <c r="T53" s="174"/>
      <c r="U53" s="174"/>
      <c r="V53" s="174"/>
      <c r="W53" s="174"/>
      <c r="X53" s="174"/>
      <c r="Y53" s="173"/>
      <c r="Z53" s="174"/>
      <c r="AA53" s="174"/>
      <c r="AB53" s="176"/>
      <c r="AC53" s="177"/>
      <c r="AD53" s="177"/>
      <c r="AE53" s="339"/>
      <c r="AF53" s="336"/>
      <c r="AG53" s="336"/>
      <c r="AH53" s="87"/>
    </row>
    <row r="54" spans="1:40" ht="18" thickBot="1">
      <c r="A54" s="256">
        <v>13</v>
      </c>
      <c r="B54" s="266" t="s">
        <v>104</v>
      </c>
      <c r="C54" s="267"/>
      <c r="D54" s="267" t="s">
        <v>21</v>
      </c>
      <c r="E54" s="267"/>
      <c r="F54" s="268"/>
      <c r="G54" s="171"/>
      <c r="H54" s="172"/>
      <c r="I54" s="172"/>
      <c r="J54" s="173"/>
      <c r="K54" s="174"/>
      <c r="L54" s="174"/>
      <c r="M54" s="173"/>
      <c r="N54" s="174"/>
      <c r="O54" s="175"/>
      <c r="P54" s="174"/>
      <c r="Q54" s="174"/>
      <c r="R54" s="174"/>
      <c r="S54" s="174"/>
      <c r="T54" s="174"/>
      <c r="U54" s="174"/>
      <c r="V54" s="174"/>
      <c r="W54" s="174"/>
      <c r="X54" s="174"/>
      <c r="Y54" s="173"/>
      <c r="Z54" s="174"/>
      <c r="AA54" s="174"/>
      <c r="AB54" s="173"/>
      <c r="AC54" s="174"/>
      <c r="AD54" s="174"/>
      <c r="AE54" s="171"/>
      <c r="AF54" s="172"/>
      <c r="AG54" s="172"/>
      <c r="AH54" s="266" t="s">
        <v>104</v>
      </c>
      <c r="AI54" s="267"/>
      <c r="AJ54" s="267" t="s">
        <v>21</v>
      </c>
      <c r="AK54" s="267"/>
      <c r="AL54" s="268"/>
      <c r="AM54" s="245">
        <v>17</v>
      </c>
      <c r="AN54" s="53"/>
    </row>
    <row r="55" spans="1:40" ht="18" thickBot="1">
      <c r="A55" s="256"/>
      <c r="B55" s="253" t="str">
        <f>VLOOKUP(A54,$AO$3:$AQ$33,2,FALSE)</f>
        <v>연천군</v>
      </c>
      <c r="C55" s="254"/>
      <c r="D55" s="254" t="str">
        <f>VLOOKUP(A54,$AO$3:$AQ$33,3,FALSE)</f>
        <v>정환용</v>
      </c>
      <c r="E55" s="254"/>
      <c r="F55" s="255"/>
      <c r="G55" s="174"/>
      <c r="H55" s="174"/>
      <c r="I55" s="174"/>
      <c r="J55" s="340"/>
      <c r="K55" s="325"/>
      <c r="L55" s="326"/>
      <c r="M55" s="173"/>
      <c r="N55" s="174"/>
      <c r="O55" s="175"/>
      <c r="P55" s="174"/>
      <c r="Q55" s="174"/>
      <c r="R55" s="174"/>
      <c r="S55" s="174"/>
      <c r="T55" s="174"/>
      <c r="U55" s="174"/>
      <c r="V55" s="174"/>
      <c r="W55" s="174"/>
      <c r="X55" s="174"/>
      <c r="Y55" s="173"/>
      <c r="Z55" s="174"/>
      <c r="AA55" s="174"/>
      <c r="AB55" s="341"/>
      <c r="AC55" s="325"/>
      <c r="AD55" s="325"/>
      <c r="AE55" s="174"/>
      <c r="AF55" s="174"/>
      <c r="AG55" s="174"/>
      <c r="AH55" s="253" t="str">
        <f>VLOOKUP(AM54,$AO$3:$AQ$33,2,FALSE)</f>
        <v>고양시</v>
      </c>
      <c r="AI55" s="254"/>
      <c r="AJ55" s="254" t="str">
        <f>VLOOKUP(AM54,$AO$3:$AQ$33,3,FALSE)</f>
        <v>백명열</v>
      </c>
      <c r="AK55" s="254"/>
      <c r="AL55" s="255"/>
      <c r="AM55" s="245"/>
      <c r="AN55" s="53"/>
    </row>
    <row r="56" spans="1:40" ht="18" customHeight="1" thickBot="1">
      <c r="G56" s="174"/>
      <c r="H56" s="174"/>
      <c r="I56" s="174"/>
      <c r="J56" s="335" t="s">
        <v>627</v>
      </c>
      <c r="K56" s="336"/>
      <c r="L56" s="337"/>
      <c r="M56" s="171"/>
      <c r="N56" s="172"/>
      <c r="O56" s="179"/>
      <c r="P56" s="174"/>
      <c r="Q56" s="174"/>
      <c r="R56" s="174"/>
      <c r="S56" s="174"/>
      <c r="T56" s="174"/>
      <c r="U56" s="174"/>
      <c r="V56" s="174"/>
      <c r="W56" s="174"/>
      <c r="X56" s="174"/>
      <c r="Y56" s="171"/>
      <c r="Z56" s="172"/>
      <c r="AA56" s="172"/>
      <c r="AB56" s="338" t="s">
        <v>626</v>
      </c>
      <c r="AC56" s="336"/>
      <c r="AD56" s="336"/>
      <c r="AE56" s="174"/>
      <c r="AF56" s="174"/>
      <c r="AG56" s="174"/>
    </row>
    <row r="57" spans="1:40" ht="18" thickBot="1">
      <c r="G57" s="174"/>
      <c r="H57" s="174"/>
      <c r="I57" s="174"/>
      <c r="J57" s="336"/>
      <c r="K57" s="336"/>
      <c r="L57" s="337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339"/>
      <c r="AC57" s="336"/>
      <c r="AD57" s="336"/>
      <c r="AE57" s="174"/>
      <c r="AF57" s="174"/>
      <c r="AG57" s="174"/>
    </row>
    <row r="58" spans="1:40" ht="18" thickBot="1">
      <c r="A58" s="256">
        <v>14</v>
      </c>
      <c r="B58" s="266" t="s">
        <v>104</v>
      </c>
      <c r="C58" s="267"/>
      <c r="D58" s="267" t="s">
        <v>21</v>
      </c>
      <c r="E58" s="267"/>
      <c r="F58" s="268"/>
      <c r="G58" s="174"/>
      <c r="H58" s="174"/>
      <c r="I58" s="174"/>
      <c r="J58" s="174"/>
      <c r="K58" s="174"/>
      <c r="L58" s="175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3"/>
      <c r="AC58" s="174"/>
      <c r="AD58" s="174"/>
      <c r="AE58" s="174"/>
      <c r="AF58" s="174"/>
      <c r="AG58" s="174"/>
      <c r="AH58" s="266" t="s">
        <v>104</v>
      </c>
      <c r="AI58" s="267"/>
      <c r="AJ58" s="267" t="s">
        <v>21</v>
      </c>
      <c r="AK58" s="267"/>
      <c r="AL58" s="268"/>
      <c r="AM58" s="245">
        <v>16</v>
      </c>
      <c r="AN58" s="53"/>
    </row>
    <row r="59" spans="1:40" ht="18" thickBot="1">
      <c r="A59" s="256"/>
      <c r="B59" s="253" t="str">
        <f>VLOOKUP(A58,$AO$3:$AQ$33,2,FALSE)</f>
        <v>김포시</v>
      </c>
      <c r="C59" s="254"/>
      <c r="D59" s="254" t="str">
        <f>VLOOKUP(A58,$AO$3:$AQ$33,3,FALSE)</f>
        <v>김정섭</v>
      </c>
      <c r="E59" s="254"/>
      <c r="F59" s="255"/>
      <c r="G59" s="180"/>
      <c r="H59" s="181"/>
      <c r="I59" s="182"/>
      <c r="J59" s="173"/>
      <c r="K59" s="174"/>
      <c r="L59" s="175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3"/>
      <c r="AC59" s="174"/>
      <c r="AD59" s="174"/>
      <c r="AE59" s="180"/>
      <c r="AF59" s="181"/>
      <c r="AG59" s="182"/>
      <c r="AH59" s="253" t="str">
        <f>VLOOKUP(AM58,$AO$3:$AQ$33,2,FALSE)</f>
        <v>이천시</v>
      </c>
      <c r="AI59" s="254"/>
      <c r="AJ59" s="254" t="str">
        <f>VLOOKUP(AM58,$AO$3:$AQ$33,3,FALSE)</f>
        <v>김현중</v>
      </c>
      <c r="AK59" s="254"/>
      <c r="AL59" s="255"/>
      <c r="AM59" s="245"/>
      <c r="AN59" s="53"/>
    </row>
    <row r="60" spans="1:40" ht="18" thickBot="1">
      <c r="G60" s="324"/>
      <c r="H60" s="325"/>
      <c r="I60" s="326"/>
      <c r="J60" s="171"/>
      <c r="K60" s="172"/>
      <c r="L60" s="179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1"/>
      <c r="AC60" s="172"/>
      <c r="AD60" s="172"/>
      <c r="AE60" s="338" t="s">
        <v>562</v>
      </c>
      <c r="AF60" s="336"/>
      <c r="AG60" s="336"/>
      <c r="AH60" s="84"/>
    </row>
    <row r="61" spans="1:40" ht="18" thickBot="1">
      <c r="G61" s="325"/>
      <c r="H61" s="325"/>
      <c r="I61" s="326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339"/>
      <c r="AF61" s="336"/>
      <c r="AG61" s="336"/>
      <c r="AH61" s="87"/>
    </row>
    <row r="62" spans="1:40" ht="17.25" customHeight="1" thickBot="1">
      <c r="A62" s="256"/>
      <c r="B62" s="329" t="s">
        <v>32</v>
      </c>
      <c r="C62" s="330"/>
      <c r="D62" s="330"/>
      <c r="E62" s="330"/>
      <c r="F62" s="331"/>
      <c r="G62" s="86"/>
      <c r="H62" s="87"/>
      <c r="I62" s="80"/>
      <c r="AE62" s="86"/>
      <c r="AF62" s="87"/>
      <c r="AG62" s="87"/>
      <c r="AH62" s="266" t="s">
        <v>104</v>
      </c>
      <c r="AI62" s="267"/>
      <c r="AJ62" s="267" t="s">
        <v>21</v>
      </c>
      <c r="AK62" s="267"/>
      <c r="AL62" s="268"/>
      <c r="AM62" s="245">
        <v>15</v>
      </c>
      <c r="AN62" s="53"/>
    </row>
    <row r="63" spans="1:40" ht="17.25" thickBot="1">
      <c r="A63" s="256"/>
      <c r="B63" s="332"/>
      <c r="C63" s="333"/>
      <c r="D63" s="333"/>
      <c r="E63" s="333"/>
      <c r="F63" s="334"/>
      <c r="AH63" s="253" t="str">
        <f>VLOOKUP(AM62,$AO$3:$AQ$33,2,FALSE)</f>
        <v>김포시</v>
      </c>
      <c r="AI63" s="254"/>
      <c r="AJ63" s="254" t="str">
        <f>VLOOKUP(AM62,$AO$3:$AQ$33,3,FALSE)</f>
        <v>박동국</v>
      </c>
      <c r="AK63" s="254"/>
      <c r="AL63" s="255"/>
      <c r="AM63" s="245"/>
      <c r="AN63" s="53"/>
    </row>
  </sheetData>
  <sortState ref="AV4:AW32">
    <sortCondition ref="AV4"/>
  </sortState>
  <mergeCells count="199">
    <mergeCell ref="AM6:AM7"/>
    <mergeCell ref="B7:C7"/>
    <mergeCell ref="D7:F7"/>
    <mergeCell ref="J7:L7"/>
    <mergeCell ref="AH7:AI7"/>
    <mergeCell ref="C1:D1"/>
    <mergeCell ref="AJ1:AK1"/>
    <mergeCell ref="A2:A3"/>
    <mergeCell ref="B2:F3"/>
    <mergeCell ref="AH2:AL3"/>
    <mergeCell ref="AM2:AM3"/>
    <mergeCell ref="O3:Y4"/>
    <mergeCell ref="G4:I5"/>
    <mergeCell ref="AE4:AG5"/>
    <mergeCell ref="O5:Y5"/>
    <mergeCell ref="AJ7:AL7"/>
    <mergeCell ref="J8:L9"/>
    <mergeCell ref="AB8:AD9"/>
    <mergeCell ref="A10:A11"/>
    <mergeCell ref="B10:C10"/>
    <mergeCell ref="D10:F10"/>
    <mergeCell ref="AH10:AI10"/>
    <mergeCell ref="AJ10:AL10"/>
    <mergeCell ref="A6:A7"/>
    <mergeCell ref="B6:C6"/>
    <mergeCell ref="D6:F6"/>
    <mergeCell ref="AH6:AI6"/>
    <mergeCell ref="AJ6:AL6"/>
    <mergeCell ref="AM14:AM15"/>
    <mergeCell ref="B15:C15"/>
    <mergeCell ref="D15:F15"/>
    <mergeCell ref="M15:O15"/>
    <mergeCell ref="Y15:AA15"/>
    <mergeCell ref="AM10:AM11"/>
    <mergeCell ref="B11:C11"/>
    <mergeCell ref="D11:F11"/>
    <mergeCell ref="AH11:AI11"/>
    <mergeCell ref="AJ11:AL11"/>
    <mergeCell ref="G12:I13"/>
    <mergeCell ref="AE12:AG13"/>
    <mergeCell ref="AH15:AI15"/>
    <mergeCell ref="AJ15:AL15"/>
    <mergeCell ref="M16:O17"/>
    <mergeCell ref="Y16:AA17"/>
    <mergeCell ref="A18:A19"/>
    <mergeCell ref="B18:C18"/>
    <mergeCell ref="D18:F18"/>
    <mergeCell ref="AH18:AI18"/>
    <mergeCell ref="AJ18:AL18"/>
    <mergeCell ref="A14:A15"/>
    <mergeCell ref="B14:C14"/>
    <mergeCell ref="D14:F14"/>
    <mergeCell ref="AH14:AI14"/>
    <mergeCell ref="AJ14:AL14"/>
    <mergeCell ref="AM22:AM23"/>
    <mergeCell ref="B23:C23"/>
    <mergeCell ref="D23:F23"/>
    <mergeCell ref="J23:L23"/>
    <mergeCell ref="AH23:AI23"/>
    <mergeCell ref="AM18:AM19"/>
    <mergeCell ref="B19:C19"/>
    <mergeCell ref="D19:F19"/>
    <mergeCell ref="AH19:AI19"/>
    <mergeCell ref="AJ19:AL19"/>
    <mergeCell ref="G20:I21"/>
    <mergeCell ref="AE20:AG21"/>
    <mergeCell ref="AJ23:AL23"/>
    <mergeCell ref="J24:L25"/>
    <mergeCell ref="AB24:AD25"/>
    <mergeCell ref="A26:A27"/>
    <mergeCell ref="B26:C26"/>
    <mergeCell ref="D26:F26"/>
    <mergeCell ref="S26:U28"/>
    <mergeCell ref="AH26:AI26"/>
    <mergeCell ref="AJ26:AL26"/>
    <mergeCell ref="A22:A23"/>
    <mergeCell ref="B22:C22"/>
    <mergeCell ref="D22:F22"/>
    <mergeCell ref="AH22:AI22"/>
    <mergeCell ref="AJ22:AL22"/>
    <mergeCell ref="AM30:AM31"/>
    <mergeCell ref="AM26:AM27"/>
    <mergeCell ref="B27:C27"/>
    <mergeCell ref="D27:F27"/>
    <mergeCell ref="AH27:AI27"/>
    <mergeCell ref="AJ27:AL27"/>
    <mergeCell ref="G28:I29"/>
    <mergeCell ref="AE28:AG29"/>
    <mergeCell ref="B30:C30"/>
    <mergeCell ref="D30:F30"/>
    <mergeCell ref="B31:C31"/>
    <mergeCell ref="D31:F31"/>
    <mergeCell ref="AH30:AI30"/>
    <mergeCell ref="AJ30:AL30"/>
    <mergeCell ref="AH31:AI31"/>
    <mergeCell ref="AJ31:AL31"/>
    <mergeCell ref="N30:Q31"/>
    <mergeCell ref="W30:Z31"/>
    <mergeCell ref="O32:Q33"/>
    <mergeCell ref="W32:Y33"/>
    <mergeCell ref="A34:A35"/>
    <mergeCell ref="B34:C34"/>
    <mergeCell ref="D34:F34"/>
    <mergeCell ref="AH34:AI34"/>
    <mergeCell ref="A30:A31"/>
    <mergeCell ref="G36:I37"/>
    <mergeCell ref="S36:U38"/>
    <mergeCell ref="AE36:AG37"/>
    <mergeCell ref="A38:A39"/>
    <mergeCell ref="B38:C38"/>
    <mergeCell ref="D38:F38"/>
    <mergeCell ref="AJ34:AL34"/>
    <mergeCell ref="AM34:AM35"/>
    <mergeCell ref="B35:C35"/>
    <mergeCell ref="D35:F35"/>
    <mergeCell ref="AH35:AI35"/>
    <mergeCell ref="AJ35:AL35"/>
    <mergeCell ref="J40:L41"/>
    <mergeCell ref="AB40:AD41"/>
    <mergeCell ref="A42:A43"/>
    <mergeCell ref="B42:C42"/>
    <mergeCell ref="D42:F42"/>
    <mergeCell ref="AH42:AI42"/>
    <mergeCell ref="AH38:AI38"/>
    <mergeCell ref="AJ38:AL38"/>
    <mergeCell ref="AM38:AM39"/>
    <mergeCell ref="B39:C39"/>
    <mergeCell ref="D39:F39"/>
    <mergeCell ref="J39:L39"/>
    <mergeCell ref="AB39:AD39"/>
    <mergeCell ref="AH39:AI39"/>
    <mergeCell ref="AJ39:AL39"/>
    <mergeCell ref="AM46:AM47"/>
    <mergeCell ref="M47:O47"/>
    <mergeCell ref="Y47:AA47"/>
    <mergeCell ref="AJ42:AL42"/>
    <mergeCell ref="AM42:AM43"/>
    <mergeCell ref="B43:C43"/>
    <mergeCell ref="D43:F43"/>
    <mergeCell ref="AH43:AI43"/>
    <mergeCell ref="AJ43:AL43"/>
    <mergeCell ref="B46:C46"/>
    <mergeCell ref="D46:F46"/>
    <mergeCell ref="B47:C47"/>
    <mergeCell ref="D47:F47"/>
    <mergeCell ref="AH46:AI46"/>
    <mergeCell ref="AJ46:AL46"/>
    <mergeCell ref="AH47:AI47"/>
    <mergeCell ref="AJ47:AL47"/>
    <mergeCell ref="M48:O49"/>
    <mergeCell ref="Y48:AA49"/>
    <mergeCell ref="A50:A51"/>
    <mergeCell ref="B50:C50"/>
    <mergeCell ref="D50:F50"/>
    <mergeCell ref="AH50:AI50"/>
    <mergeCell ref="G44:I45"/>
    <mergeCell ref="AE44:AG45"/>
    <mergeCell ref="A46:A47"/>
    <mergeCell ref="G52:I53"/>
    <mergeCell ref="AE52:AG53"/>
    <mergeCell ref="A54:A55"/>
    <mergeCell ref="B54:C54"/>
    <mergeCell ref="D54:F54"/>
    <mergeCell ref="AH54:AI54"/>
    <mergeCell ref="AJ50:AL50"/>
    <mergeCell ref="AM50:AM51"/>
    <mergeCell ref="B51:C51"/>
    <mergeCell ref="D51:F51"/>
    <mergeCell ref="AH51:AI51"/>
    <mergeCell ref="AJ51:AL51"/>
    <mergeCell ref="J56:L57"/>
    <mergeCell ref="AB56:AD57"/>
    <mergeCell ref="A58:A59"/>
    <mergeCell ref="B58:C58"/>
    <mergeCell ref="D58:F58"/>
    <mergeCell ref="AH58:AI58"/>
    <mergeCell ref="AJ54:AL54"/>
    <mergeCell ref="AM54:AM55"/>
    <mergeCell ref="B55:C55"/>
    <mergeCell ref="D55:F55"/>
    <mergeCell ref="J55:L55"/>
    <mergeCell ref="AB55:AD55"/>
    <mergeCell ref="AH55:AI55"/>
    <mergeCell ref="AJ55:AL55"/>
    <mergeCell ref="G60:I61"/>
    <mergeCell ref="AE60:AG61"/>
    <mergeCell ref="A62:A63"/>
    <mergeCell ref="B62:F63"/>
    <mergeCell ref="AM62:AM63"/>
    <mergeCell ref="AJ58:AL58"/>
    <mergeCell ref="AM58:AM59"/>
    <mergeCell ref="B59:C59"/>
    <mergeCell ref="D59:F59"/>
    <mergeCell ref="AH59:AI59"/>
    <mergeCell ref="AJ59:AL59"/>
    <mergeCell ref="AH62:AI62"/>
    <mergeCell ref="AJ62:AL62"/>
    <mergeCell ref="AH63:AI63"/>
    <mergeCell ref="AJ63:AL63"/>
  </mergeCells>
  <phoneticPr fontId="1" type="noConversion"/>
  <pageMargins left="0.31496062992125984" right="0.11811023622047245" top="0.74803149606299213" bottom="0.74803149606299213" header="0.31496062992125984" footer="0.31496062992125984"/>
  <pageSetup paperSize="9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22</vt:i4>
      </vt:variant>
      <vt:variant>
        <vt:lpstr>이름이 지정된 범위</vt:lpstr>
      </vt:variant>
      <vt:variant>
        <vt:i4>9</vt:i4>
      </vt:variant>
    </vt:vector>
  </HeadingPairs>
  <TitlesOfParts>
    <vt:vector size="31" baseType="lpstr">
      <vt:lpstr>게이트볼(남자-대진표)</vt:lpstr>
      <vt:lpstr>게이트볼(여자-대진표)</vt:lpstr>
      <vt:lpstr>게이트볼(혼성-대진표)</vt:lpstr>
      <vt:lpstr>당구-남자BIS(1쿠션)</vt:lpstr>
      <vt:lpstr>당구-남자BIW(1쿠션)</vt:lpstr>
      <vt:lpstr>당구-여자BIS(1쿠션)</vt:lpstr>
      <vt:lpstr>당구-여자BIW(1쿠션)</vt:lpstr>
      <vt:lpstr>당구-남자BIS(3쿠션)</vt:lpstr>
      <vt:lpstr>당구-남자BIW(3쿠션)</vt:lpstr>
      <vt:lpstr>당구-여자BIS(3쿠션)</vt:lpstr>
      <vt:lpstr>당구-여자BIW(3쿠션)</vt:lpstr>
      <vt:lpstr>당구-단체전</vt:lpstr>
      <vt:lpstr>명단</vt:lpstr>
      <vt:lpstr>댄스</vt:lpstr>
      <vt:lpstr>보치아(BC1 개인전)</vt:lpstr>
      <vt:lpstr>보치아(BC2 개인전)</vt:lpstr>
      <vt:lpstr>보치아(BC3 개인전)</vt:lpstr>
      <vt:lpstr>보치아(BC4 개인전)</vt:lpstr>
      <vt:lpstr>보치아(BC3 페어)</vt:lpstr>
      <vt:lpstr>보치아(BC4 페어)</vt:lpstr>
      <vt:lpstr>보치아(BC1,2 단체전)</vt:lpstr>
      <vt:lpstr>볼링</vt:lpstr>
      <vt:lpstr>'당구-남자BIS(1쿠션)'!Print_Area</vt:lpstr>
      <vt:lpstr>'당구-남자BIS(3쿠션)'!Print_Area</vt:lpstr>
      <vt:lpstr>'당구-남자BIW(1쿠션)'!Print_Area</vt:lpstr>
      <vt:lpstr>'당구-남자BIW(3쿠션)'!Print_Area</vt:lpstr>
      <vt:lpstr>'당구-단체전'!Print_Area</vt:lpstr>
      <vt:lpstr>'당구-여자BIS(1쿠션)'!Print_Area</vt:lpstr>
      <vt:lpstr>'당구-여자BIS(3쿠션)'!Print_Area</vt:lpstr>
      <vt:lpstr>'당구-여자BIW(1쿠션)'!Print_Area</vt:lpstr>
      <vt:lpstr>'당구-여자BIW(3쿠션)'!Print_Area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2023-03-22T05:57:22Z</cp:lastPrinted>
  <dcterms:created xsi:type="dcterms:W3CDTF">2016-04-15T00:30:15Z</dcterms:created>
  <dcterms:modified xsi:type="dcterms:W3CDTF">2023-03-30T01:03:13Z</dcterms:modified>
</cp:coreProperties>
</file>