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"/>
    </mc:Choice>
  </mc:AlternateContent>
  <bookViews>
    <workbookView xWindow="0" yWindow="0" windowWidth="28800" windowHeight="12915"/>
  </bookViews>
  <sheets>
    <sheet name="개인전예선(4.27~28)" sheetId="1" r:id="rId1"/>
    <sheet name="개인전결선(4.29)" sheetId="2" r:id="rId2"/>
    <sheet name="파크골프(2인남자4.28~29)조추첨" sheetId="5" r:id="rId3"/>
    <sheet name="파크골프(2인여자4.28~29)조추첨" sheetId="6" r:id="rId4"/>
    <sheet name="4인단체(4.30) 조추첨" sheetId="4" r:id="rId5"/>
  </sheets>
  <definedNames>
    <definedName name="_xlnm._FilterDatabase" localSheetId="2" hidden="1">'파크골프(2인남자4.28~29)조추첨'!$I$8:$L$8</definedName>
    <definedName name="_xlnm._FilterDatabase" localSheetId="3" hidden="1">'파크골프(2인여자4.28~29)조추첨'!$I$8:$L$8</definedName>
  </definedNames>
  <calcPr calcId="162913"/>
</workbook>
</file>

<file path=xl/calcChain.xml><?xml version="1.0" encoding="utf-8"?>
<calcChain xmlns="http://schemas.openxmlformats.org/spreadsheetml/2006/main"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F13" i="4"/>
  <c r="F17" i="4"/>
  <c r="F21" i="4"/>
  <c r="F25" i="4"/>
  <c r="F29" i="4"/>
  <c r="F33" i="4"/>
  <c r="F37" i="4"/>
  <c r="F41" i="4"/>
  <c r="F45" i="4"/>
  <c r="F49" i="4"/>
  <c r="F53" i="4"/>
  <c r="F57" i="4"/>
  <c r="F61" i="4"/>
  <c r="F65" i="4"/>
  <c r="F69" i="4"/>
  <c r="F73" i="4"/>
  <c r="F77" i="4"/>
  <c r="F81" i="4"/>
  <c r="F9" i="4"/>
  <c r="F5" i="4"/>
  <c r="G8" i="4"/>
  <c r="G7" i="4"/>
  <c r="G6" i="4"/>
  <c r="G5" i="4"/>
  <c r="E41" i="6"/>
  <c r="F41" i="6"/>
  <c r="F42" i="6"/>
  <c r="E43" i="6"/>
  <c r="F43" i="6"/>
  <c r="F44" i="6"/>
  <c r="E47" i="5"/>
  <c r="F47" i="5"/>
  <c r="F48" i="5"/>
  <c r="E5" i="6"/>
  <c r="F5" i="6"/>
  <c r="F6" i="6"/>
  <c r="E7" i="6"/>
  <c r="F7" i="6"/>
  <c r="F8" i="6"/>
  <c r="E9" i="6"/>
  <c r="F9" i="6"/>
  <c r="F10" i="6"/>
  <c r="E11" i="6"/>
  <c r="F11" i="6"/>
  <c r="F12" i="6"/>
  <c r="E13" i="6"/>
  <c r="F13" i="6"/>
  <c r="F14" i="6"/>
  <c r="E15" i="6"/>
  <c r="F15" i="6"/>
  <c r="F16" i="6"/>
  <c r="E17" i="6"/>
  <c r="F17" i="6"/>
  <c r="F18" i="6"/>
  <c r="E19" i="6"/>
  <c r="F19" i="6"/>
  <c r="F20" i="6"/>
  <c r="E21" i="6"/>
  <c r="F21" i="6"/>
  <c r="F22" i="6"/>
  <c r="E23" i="6"/>
  <c r="F23" i="6"/>
  <c r="F24" i="6"/>
  <c r="E25" i="6"/>
  <c r="F25" i="6"/>
  <c r="F26" i="6"/>
  <c r="E27" i="6"/>
  <c r="F27" i="6"/>
  <c r="F28" i="6"/>
  <c r="E29" i="6"/>
  <c r="F29" i="6"/>
  <c r="F30" i="6"/>
  <c r="E31" i="6"/>
  <c r="F31" i="6"/>
  <c r="F32" i="6"/>
  <c r="E33" i="6"/>
  <c r="F33" i="6"/>
  <c r="F34" i="6"/>
  <c r="E35" i="6"/>
  <c r="F35" i="6"/>
  <c r="F36" i="6"/>
  <c r="E37" i="6"/>
  <c r="F37" i="6"/>
  <c r="F38" i="6"/>
  <c r="E39" i="6"/>
  <c r="F39" i="6"/>
  <c r="F40" i="6"/>
  <c r="E5" i="5"/>
  <c r="F5" i="5"/>
  <c r="F6" i="5"/>
  <c r="E7" i="5"/>
  <c r="F7" i="5"/>
  <c r="F8" i="5"/>
  <c r="E9" i="5"/>
  <c r="F9" i="5"/>
  <c r="F10" i="5"/>
  <c r="E11" i="5"/>
  <c r="F11" i="5"/>
  <c r="F12" i="5"/>
  <c r="E13" i="5"/>
  <c r="F13" i="5"/>
  <c r="F14" i="5"/>
  <c r="E15" i="5"/>
  <c r="F15" i="5"/>
  <c r="F16" i="5"/>
  <c r="E17" i="5"/>
  <c r="F17" i="5"/>
  <c r="F18" i="5"/>
  <c r="E19" i="5"/>
  <c r="F19" i="5"/>
  <c r="F20" i="5"/>
  <c r="E21" i="5"/>
  <c r="F21" i="5"/>
  <c r="F22" i="5"/>
  <c r="E23" i="5"/>
  <c r="F23" i="5"/>
  <c r="F24" i="5"/>
  <c r="E25" i="5"/>
  <c r="F25" i="5"/>
  <c r="F26" i="5"/>
  <c r="E27" i="5"/>
  <c r="F27" i="5"/>
  <c r="F28" i="5"/>
  <c r="E29" i="5"/>
  <c r="F29" i="5"/>
  <c r="F30" i="5"/>
  <c r="E31" i="5"/>
  <c r="F31" i="5"/>
  <c r="F32" i="5"/>
  <c r="E33" i="5"/>
  <c r="F33" i="5"/>
  <c r="F34" i="5"/>
  <c r="E35" i="5"/>
  <c r="F35" i="5"/>
  <c r="F36" i="5"/>
  <c r="E37" i="5"/>
  <c r="F37" i="5"/>
  <c r="F38" i="5"/>
  <c r="E39" i="5"/>
  <c r="F39" i="5"/>
  <c r="F40" i="5"/>
  <c r="E41" i="5"/>
  <c r="F41" i="5"/>
  <c r="F42" i="5"/>
  <c r="E43" i="5"/>
  <c r="F43" i="5"/>
  <c r="F44" i="5"/>
  <c r="E45" i="5"/>
  <c r="F45" i="5"/>
  <c r="F46" i="5"/>
</calcChain>
</file>

<file path=xl/sharedStrings.xml><?xml version="1.0" encoding="utf-8"?>
<sst xmlns="http://schemas.openxmlformats.org/spreadsheetml/2006/main" count="898" uniqueCount="569">
  <si>
    <t>일 시</t>
  </si>
  <si>
    <t>세부종목</t>
  </si>
  <si>
    <t>시 군</t>
  </si>
  <si>
    <t>성 명</t>
  </si>
  <si>
    <t>조</t>
  </si>
  <si>
    <t>기 록</t>
    <phoneticPr fontId="2" type="noConversion"/>
  </si>
  <si>
    <t>의왕시</t>
  </si>
  <si>
    <t>박천수</t>
  </si>
  <si>
    <t>김포시</t>
  </si>
  <si>
    <t>이영수</t>
  </si>
  <si>
    <t>포천시</t>
  </si>
  <si>
    <t>정경복</t>
  </si>
  <si>
    <t>동두천시</t>
  </si>
  <si>
    <t>권성열</t>
  </si>
  <si>
    <t>화성시</t>
  </si>
  <si>
    <t>이영욱</t>
  </si>
  <si>
    <t>양주시</t>
  </si>
  <si>
    <t>안석현</t>
  </si>
  <si>
    <t>구리시</t>
  </si>
  <si>
    <t>박해일</t>
  </si>
  <si>
    <t>이천시</t>
  </si>
  <si>
    <t>김홍배</t>
  </si>
  <si>
    <t>이철희</t>
  </si>
  <si>
    <t>의정부시</t>
  </si>
  <si>
    <t>최금영</t>
  </si>
  <si>
    <t>김복동</t>
  </si>
  <si>
    <t>유영갑</t>
  </si>
  <si>
    <t>하남시</t>
  </si>
  <si>
    <t>변용복</t>
  </si>
  <si>
    <t>고양시</t>
  </si>
  <si>
    <t>김효성</t>
  </si>
  <si>
    <t>양평군</t>
  </si>
  <si>
    <t>임상철</t>
  </si>
  <si>
    <t>용인시</t>
  </si>
  <si>
    <t>이도경</t>
  </si>
  <si>
    <t>수원시</t>
  </si>
  <si>
    <t>김형수</t>
  </si>
  <si>
    <t>부천시</t>
  </si>
  <si>
    <t>정래석</t>
  </si>
  <si>
    <t>시흥시</t>
  </si>
  <si>
    <t>김병만</t>
  </si>
  <si>
    <t>과천시</t>
  </si>
  <si>
    <t>심우찬</t>
  </si>
  <si>
    <t>성남시</t>
  </si>
  <si>
    <t>최남석</t>
  </si>
  <si>
    <t>군포시</t>
  </si>
  <si>
    <t>우효제</t>
  </si>
  <si>
    <t>이용식</t>
  </si>
  <si>
    <t>평택시</t>
  </si>
  <si>
    <t>엄익덕</t>
  </si>
  <si>
    <t>파주시</t>
  </si>
  <si>
    <t>신경수</t>
  </si>
  <si>
    <t>이성길</t>
  </si>
  <si>
    <t>남양주시</t>
  </si>
  <si>
    <t>박종태</t>
  </si>
  <si>
    <t>이종욱</t>
  </si>
  <si>
    <t>김승곤</t>
  </si>
  <si>
    <t>신흥선</t>
  </si>
  <si>
    <t>우경택</t>
  </si>
  <si>
    <t>김연배</t>
  </si>
  <si>
    <t>김용재</t>
  </si>
  <si>
    <t>박동주</t>
  </si>
  <si>
    <t>오영주</t>
  </si>
  <si>
    <t>김훈이</t>
  </si>
  <si>
    <t>김미정</t>
  </si>
  <si>
    <t>이희섭</t>
  </si>
  <si>
    <t>강옥례</t>
  </si>
  <si>
    <t>정광숙</t>
  </si>
  <si>
    <t>문현숙</t>
  </si>
  <si>
    <t>변진화</t>
  </si>
  <si>
    <t>이정례</t>
  </si>
  <si>
    <t>유종해</t>
  </si>
  <si>
    <t>배성화</t>
  </si>
  <si>
    <t>신란아</t>
  </si>
  <si>
    <t>광주시</t>
  </si>
  <si>
    <t>염연화</t>
  </si>
  <si>
    <t>최미경</t>
  </si>
  <si>
    <t>조현정</t>
  </si>
  <si>
    <t>강선숙</t>
  </si>
  <si>
    <t>이인호</t>
  </si>
  <si>
    <t>장순복</t>
  </si>
  <si>
    <t>이재영</t>
  </si>
  <si>
    <t>최남수</t>
  </si>
  <si>
    <t>신경희</t>
  </si>
  <si>
    <t>가평군</t>
  </si>
  <si>
    <t>엄도현</t>
  </si>
  <si>
    <t>안산시</t>
    <phoneticPr fontId="1" type="noConversion"/>
  </si>
  <si>
    <t>고종성</t>
    <phoneticPr fontId="1" type="noConversion"/>
  </si>
  <si>
    <t>최덕신</t>
  </si>
  <si>
    <t>김재형</t>
  </si>
  <si>
    <t>박세정</t>
  </si>
  <si>
    <t>신하철</t>
  </si>
  <si>
    <t>안수환</t>
  </si>
  <si>
    <t>임큰별</t>
  </si>
  <si>
    <t>김종호</t>
  </si>
  <si>
    <t>채현종</t>
  </si>
  <si>
    <t>김진부</t>
  </si>
  <si>
    <t>최재승</t>
  </si>
  <si>
    <t>강민식</t>
  </si>
  <si>
    <t>박정호</t>
  </si>
  <si>
    <t>김영규</t>
  </si>
  <si>
    <t>오산시</t>
  </si>
  <si>
    <t>심연섭</t>
  </si>
  <si>
    <t>의왕시</t>
    <phoneticPr fontId="1" type="noConversion"/>
  </si>
  <si>
    <t>임채훈</t>
    <phoneticPr fontId="1" type="noConversion"/>
  </si>
  <si>
    <t>안산시</t>
  </si>
  <si>
    <t>박동진</t>
  </si>
  <si>
    <t>이두혁</t>
  </si>
  <si>
    <t>임준명</t>
  </si>
  <si>
    <t>조정순</t>
  </si>
  <si>
    <t>정혜원</t>
  </si>
  <si>
    <t>김민지</t>
  </si>
  <si>
    <t>윤정숙</t>
  </si>
  <si>
    <t>오은양</t>
  </si>
  <si>
    <t>이선진</t>
  </si>
  <si>
    <t>김경래</t>
  </si>
  <si>
    <t>박원철</t>
  </si>
  <si>
    <t>한용운</t>
  </si>
  <si>
    <t>정준호</t>
  </si>
  <si>
    <t>여기준</t>
  </si>
  <si>
    <t>이계남</t>
  </si>
  <si>
    <t>최형규</t>
  </si>
  <si>
    <t>이영래</t>
  </si>
  <si>
    <t>조윤형</t>
  </si>
  <si>
    <t>성길용</t>
  </si>
  <si>
    <t>광명시</t>
  </si>
  <si>
    <t>이동근</t>
  </si>
  <si>
    <t>김인수</t>
  </si>
  <si>
    <t>차영호</t>
  </si>
  <si>
    <t>박활목</t>
  </si>
  <si>
    <t>박영호</t>
  </si>
  <si>
    <t>신동주</t>
  </si>
  <si>
    <t>손명기</t>
  </si>
  <si>
    <t>명효무</t>
  </si>
  <si>
    <t>임갑식</t>
  </si>
  <si>
    <t>김재훈</t>
  </si>
  <si>
    <t>이영준</t>
  </si>
  <si>
    <t>이덕림</t>
  </si>
  <si>
    <t>윤용</t>
  </si>
  <si>
    <t>김용수</t>
  </si>
  <si>
    <t>오덕수</t>
  </si>
  <si>
    <t>오재호</t>
  </si>
  <si>
    <t>박규복</t>
  </si>
  <si>
    <t>송국진</t>
  </si>
  <si>
    <t>오홍수</t>
  </si>
  <si>
    <t>한경석</t>
  </si>
  <si>
    <t>권오중</t>
  </si>
  <si>
    <t>서정현</t>
  </si>
  <si>
    <t>김진창</t>
  </si>
  <si>
    <t>김진원</t>
  </si>
  <si>
    <t>최범광</t>
  </si>
  <si>
    <t>이상목</t>
  </si>
  <si>
    <t>김학근</t>
  </si>
  <si>
    <t>장기평</t>
  </si>
  <si>
    <t>광명시</t>
    <phoneticPr fontId="1" type="noConversion"/>
  </si>
  <si>
    <t>임정미</t>
    <phoneticPr fontId="1" type="noConversion"/>
  </si>
  <si>
    <t>화성시</t>
    <phoneticPr fontId="1" type="noConversion"/>
  </si>
  <si>
    <t>정미소</t>
    <phoneticPr fontId="1" type="noConversion"/>
  </si>
  <si>
    <t>정향례</t>
  </si>
  <si>
    <t>황현희</t>
  </si>
  <si>
    <t>유채연</t>
  </si>
  <si>
    <t>강양순</t>
  </si>
  <si>
    <t>이선옥</t>
  </si>
  <si>
    <t>장현자</t>
  </si>
  <si>
    <t>김후정</t>
  </si>
  <si>
    <t>김은재</t>
  </si>
  <si>
    <t>나희주</t>
  </si>
  <si>
    <t>안재영</t>
  </si>
  <si>
    <t>임선숙</t>
  </si>
  <si>
    <t>김태숙</t>
  </si>
  <si>
    <t>박복희</t>
  </si>
  <si>
    <t>김계숙</t>
  </si>
  <si>
    <t>김영미</t>
  </si>
  <si>
    <t>정영미</t>
  </si>
  <si>
    <t>정현덕</t>
  </si>
  <si>
    <t>수원시</t>
    <phoneticPr fontId="1" type="noConversion"/>
  </si>
  <si>
    <t>양홍자</t>
    <phoneticPr fontId="1" type="noConversion"/>
  </si>
  <si>
    <t>하남시</t>
    <phoneticPr fontId="1" type="noConversion"/>
  </si>
  <si>
    <t>김봉현</t>
    <phoneticPr fontId="1" type="noConversion"/>
  </si>
  <si>
    <t>서선이</t>
  </si>
  <si>
    <t>군포시</t>
    <phoneticPr fontId="1" type="noConversion"/>
  </si>
  <si>
    <t>박정자</t>
    <phoneticPr fontId="1" type="noConversion"/>
  </si>
  <si>
    <t>김종균</t>
  </si>
  <si>
    <t>김창구</t>
  </si>
  <si>
    <t>오덕환</t>
  </si>
  <si>
    <t>이진종</t>
  </si>
  <si>
    <t>최만석</t>
  </si>
  <si>
    <t>김기돈</t>
  </si>
  <si>
    <t>민영기</t>
  </si>
  <si>
    <t>허영석</t>
  </si>
  <si>
    <t>구용남</t>
  </si>
  <si>
    <t>송양의</t>
  </si>
  <si>
    <t>임헌영</t>
  </si>
  <si>
    <t>정희갑</t>
  </si>
  <si>
    <t>진성호</t>
  </si>
  <si>
    <t>손계훈</t>
  </si>
  <si>
    <t>여주시</t>
  </si>
  <si>
    <t>이현중</t>
  </si>
  <si>
    <t>원하윤</t>
  </si>
  <si>
    <t>이종인</t>
  </si>
  <si>
    <t>오경석</t>
  </si>
  <si>
    <t>김형남</t>
  </si>
  <si>
    <t>김정열</t>
  </si>
  <si>
    <t>이세용</t>
  </si>
  <si>
    <t>김석중</t>
  </si>
  <si>
    <t>김희수</t>
  </si>
  <si>
    <t>양평군</t>
    <phoneticPr fontId="1" type="noConversion"/>
  </si>
  <si>
    <t>김영수</t>
    <phoneticPr fontId="1" type="noConversion"/>
  </si>
  <si>
    <t>임창석</t>
  </si>
  <si>
    <t>박이규</t>
  </si>
  <si>
    <t>정춘배</t>
  </si>
  <si>
    <t>남양주시</t>
    <phoneticPr fontId="1" type="noConversion"/>
  </si>
  <si>
    <t>박원근</t>
    <phoneticPr fontId="1" type="noConversion"/>
  </si>
  <si>
    <t>박근석</t>
  </si>
  <si>
    <t>이상철</t>
  </si>
  <si>
    <t>김차보</t>
  </si>
  <si>
    <t>김영수</t>
  </si>
  <si>
    <t>황춘근</t>
  </si>
  <si>
    <t>오승민</t>
  </si>
  <si>
    <t>이숙정</t>
  </si>
  <si>
    <t>신정아</t>
  </si>
  <si>
    <t>공유자</t>
  </si>
  <si>
    <t>안도화</t>
  </si>
  <si>
    <t>김수자</t>
  </si>
  <si>
    <t>엄정숙</t>
  </si>
  <si>
    <t>김민주</t>
  </si>
  <si>
    <t>이명남</t>
  </si>
  <si>
    <t>하윤이</t>
  </si>
  <si>
    <t>최경화</t>
  </si>
  <si>
    <t>신정은</t>
  </si>
  <si>
    <t>김영란</t>
  </si>
  <si>
    <t>김영애</t>
  </si>
  <si>
    <t>정순희</t>
  </si>
  <si>
    <t>공윤양</t>
  </si>
  <si>
    <t>허길순</t>
  </si>
  <si>
    <t>김인숙</t>
  </si>
  <si>
    <t>이순기</t>
  </si>
  <si>
    <t>장미숙</t>
  </si>
  <si>
    <t>김경숙</t>
  </si>
  <si>
    <t>08:06</t>
    <phoneticPr fontId="1" type="noConversion"/>
  </si>
  <si>
    <t>08:12</t>
    <phoneticPr fontId="1" type="noConversion"/>
  </si>
  <si>
    <t>08:18</t>
    <phoneticPr fontId="1" type="noConversion"/>
  </si>
  <si>
    <t>08:24</t>
    <phoneticPr fontId="1" type="noConversion"/>
  </si>
  <si>
    <t>08:30</t>
    <phoneticPr fontId="1" type="noConversion"/>
  </si>
  <si>
    <t>08:36</t>
    <phoneticPr fontId="1" type="noConversion"/>
  </si>
  <si>
    <t>08:42</t>
    <phoneticPr fontId="1" type="noConversion"/>
  </si>
  <si>
    <t>08:48</t>
    <phoneticPr fontId="1" type="noConversion"/>
  </si>
  <si>
    <t>08:54</t>
    <phoneticPr fontId="1" type="noConversion"/>
  </si>
  <si>
    <t>09:00</t>
    <phoneticPr fontId="1" type="noConversion"/>
  </si>
  <si>
    <t>09:06</t>
    <phoneticPr fontId="1" type="noConversion"/>
  </si>
  <si>
    <t>09:12</t>
    <phoneticPr fontId="1" type="noConversion"/>
  </si>
  <si>
    <t>09:18</t>
    <phoneticPr fontId="1" type="noConversion"/>
  </si>
  <si>
    <t>09:24</t>
    <phoneticPr fontId="1" type="noConversion"/>
  </si>
  <si>
    <t>09:30</t>
    <phoneticPr fontId="1" type="noConversion"/>
  </si>
  <si>
    <t>09:36</t>
    <phoneticPr fontId="1" type="noConversion"/>
  </si>
  <si>
    <t>09:42</t>
    <phoneticPr fontId="1" type="noConversion"/>
  </si>
  <si>
    <t>09:48</t>
    <phoneticPr fontId="1" type="noConversion"/>
  </si>
  <si>
    <t>09:54</t>
    <phoneticPr fontId="1" type="noConversion"/>
  </si>
  <si>
    <t>13:06</t>
    <phoneticPr fontId="1" type="noConversion"/>
  </si>
  <si>
    <t>13:12</t>
    <phoneticPr fontId="1" type="noConversion"/>
  </si>
  <si>
    <t>13:48</t>
    <phoneticPr fontId="1" type="noConversion"/>
  </si>
  <si>
    <t>13:54</t>
    <phoneticPr fontId="1" type="noConversion"/>
  </si>
  <si>
    <t>14:00</t>
    <phoneticPr fontId="1" type="noConversion"/>
  </si>
  <si>
    <t>14:06</t>
    <phoneticPr fontId="1" type="noConversion"/>
  </si>
  <si>
    <t>14:12</t>
    <phoneticPr fontId="1" type="noConversion"/>
  </si>
  <si>
    <t>14:18</t>
    <phoneticPr fontId="1" type="noConversion"/>
  </si>
  <si>
    <t>14:24</t>
    <phoneticPr fontId="1" type="noConversion"/>
  </si>
  <si>
    <t>14:30</t>
    <phoneticPr fontId="1" type="noConversion"/>
  </si>
  <si>
    <t>14:36</t>
    <phoneticPr fontId="1" type="noConversion"/>
  </si>
  <si>
    <t>14:42</t>
    <phoneticPr fontId="1" type="noConversion"/>
  </si>
  <si>
    <t>14:48</t>
    <phoneticPr fontId="1" type="noConversion"/>
  </si>
  <si>
    <t>14:54</t>
    <phoneticPr fontId="1" type="noConversion"/>
  </si>
  <si>
    <t>04/27
오전경기</t>
    <phoneticPr fontId="1" type="noConversion"/>
  </si>
  <si>
    <t>04/27
오후경기</t>
    <phoneticPr fontId="1" type="noConversion"/>
  </si>
  <si>
    <t>04/28
오전경기</t>
    <phoneticPr fontId="1" type="noConversion"/>
  </si>
  <si>
    <t>PGST2 &gt; 남자 &gt; 개인전 결선</t>
    <phoneticPr fontId="1" type="noConversion"/>
  </si>
  <si>
    <t>PGST2 &gt; 여자 &gt; 개인전 결선</t>
    <phoneticPr fontId="1" type="noConversion"/>
  </si>
  <si>
    <t>PGST1 &gt; 남자 &gt; 개인전 결선</t>
    <phoneticPr fontId="1" type="noConversion"/>
  </si>
  <si>
    <t>PGST1 &gt; 여자 &gt; 개인전 결선</t>
    <phoneticPr fontId="1" type="noConversion"/>
  </si>
  <si>
    <t>PGW &gt; 남자 &gt; 개인전 결선</t>
    <phoneticPr fontId="1" type="noConversion"/>
  </si>
  <si>
    <t>PGW &gt; 여자 &gt; 개인전 결선</t>
    <phoneticPr fontId="1" type="noConversion"/>
  </si>
  <si>
    <t>13:18</t>
    <phoneticPr fontId="1" type="noConversion"/>
  </si>
  <si>
    <t>13:24</t>
    <phoneticPr fontId="1" type="noConversion"/>
  </si>
  <si>
    <t>13:30</t>
    <phoneticPr fontId="1" type="noConversion"/>
  </si>
  <si>
    <t>13:36</t>
    <phoneticPr fontId="1" type="noConversion"/>
  </si>
  <si>
    <t>13:42</t>
    <phoneticPr fontId="1" type="noConversion"/>
  </si>
  <si>
    <t>PGST3 &gt; 남자 &gt; 개인전 예선 34명</t>
    <phoneticPr fontId="2" type="noConversion"/>
  </si>
  <si>
    <t>PGST1 &gt; 남자 &gt; 개인전 예선 36명</t>
    <phoneticPr fontId="2" type="noConversion"/>
  </si>
  <si>
    <t>PGST1 &gt; 여자 &gt; 개인전 예선 23명</t>
    <phoneticPr fontId="2" type="noConversion"/>
  </si>
  <si>
    <t>PGST2 &gt; 남자 &gt; 개인전 예선 36명</t>
    <phoneticPr fontId="2" type="noConversion"/>
  </si>
  <si>
    <t>PGI &gt; 여자 &gt; 개인전 예선 6명</t>
    <phoneticPr fontId="2" type="noConversion"/>
  </si>
  <si>
    <t>PGI &gt; 남자 &gt; 개인전 예선 20명</t>
    <phoneticPr fontId="2" type="noConversion"/>
  </si>
  <si>
    <t>PGST3 &gt; 여자 &gt; 개인전 예선 21명</t>
    <phoneticPr fontId="2" type="noConversion"/>
  </si>
  <si>
    <t>최한수</t>
    <phoneticPr fontId="1" type="noConversion"/>
  </si>
  <si>
    <t>PGST2 &gt; 여자 &gt; 개인전 예선 20명</t>
    <phoneticPr fontId="2" type="noConversion"/>
  </si>
  <si>
    <t>7조</t>
    <phoneticPr fontId="1" type="noConversion"/>
  </si>
  <si>
    <t>6조</t>
    <phoneticPr fontId="1" type="noConversion"/>
  </si>
  <si>
    <t>5조</t>
    <phoneticPr fontId="1" type="noConversion"/>
  </si>
  <si>
    <t>화성시</t>
    <phoneticPr fontId="1" type="noConversion"/>
  </si>
  <si>
    <t>하남시</t>
    <phoneticPr fontId="1" type="noConversion"/>
  </si>
  <si>
    <t>포천시</t>
    <phoneticPr fontId="1" type="noConversion"/>
  </si>
  <si>
    <t>파주시</t>
    <phoneticPr fontId="1" type="noConversion"/>
  </si>
  <si>
    <t>의왕시</t>
    <phoneticPr fontId="1" type="noConversion"/>
  </si>
  <si>
    <t>4조</t>
    <phoneticPr fontId="1" type="noConversion"/>
  </si>
  <si>
    <t>용인시</t>
    <phoneticPr fontId="1" type="noConversion"/>
  </si>
  <si>
    <t>양평군</t>
    <phoneticPr fontId="1" type="noConversion"/>
  </si>
  <si>
    <t>양주시</t>
    <phoneticPr fontId="1" type="noConversion"/>
  </si>
  <si>
    <t>수원시</t>
    <phoneticPr fontId="1" type="noConversion"/>
  </si>
  <si>
    <t>성남시</t>
    <phoneticPr fontId="1" type="noConversion"/>
  </si>
  <si>
    <t>부천시</t>
    <phoneticPr fontId="1" type="noConversion"/>
  </si>
  <si>
    <t>3조</t>
    <phoneticPr fontId="1" type="noConversion"/>
  </si>
  <si>
    <t>남양주시</t>
    <phoneticPr fontId="1" type="noConversion"/>
  </si>
  <si>
    <t>군포시</t>
    <phoneticPr fontId="1" type="noConversion"/>
  </si>
  <si>
    <t>구리시</t>
    <phoneticPr fontId="1" type="noConversion"/>
  </si>
  <si>
    <t>광주시</t>
    <phoneticPr fontId="1" type="noConversion"/>
  </si>
  <si>
    <t>2조</t>
    <phoneticPr fontId="1" type="noConversion"/>
  </si>
  <si>
    <t>고양시</t>
    <phoneticPr fontId="1" type="noConversion"/>
  </si>
  <si>
    <t>김영수</t>
    <phoneticPr fontId="1" type="noConversion"/>
  </si>
  <si>
    <t>원하윤</t>
    <phoneticPr fontId="1" type="noConversion"/>
  </si>
  <si>
    <t>가평군</t>
    <phoneticPr fontId="1" type="noConversion"/>
  </si>
  <si>
    <t>선수명2</t>
    <phoneticPr fontId="1" type="noConversion"/>
  </si>
  <si>
    <t>선수명1</t>
    <phoneticPr fontId="1" type="noConversion"/>
  </si>
  <si>
    <t>시군</t>
    <phoneticPr fontId="1" type="noConversion"/>
  </si>
  <si>
    <t>번호</t>
    <phoneticPr fontId="1" type="noConversion"/>
  </si>
  <si>
    <t>1조</t>
    <phoneticPr fontId="1" type="noConversion"/>
  </si>
  <si>
    <t>조</t>
    <phoneticPr fontId="1" type="noConversion"/>
  </si>
  <si>
    <t>선수명</t>
    <phoneticPr fontId="1" type="noConversion"/>
  </si>
  <si>
    <t>시군명</t>
    <phoneticPr fontId="1" type="noConversion"/>
  </si>
  <si>
    <t>세부종목</t>
    <phoneticPr fontId="1" type="noConversion"/>
  </si>
  <si>
    <t>김은재</t>
    <phoneticPr fontId="1" type="noConversion"/>
  </si>
  <si>
    <t>장금순</t>
    <phoneticPr fontId="1" type="noConversion"/>
  </si>
  <si>
    <t>남양주시</t>
    <phoneticPr fontId="1" type="noConversion"/>
  </si>
  <si>
    <t>이선옥</t>
    <phoneticPr fontId="1" type="noConversion"/>
  </si>
  <si>
    <t>안도화</t>
    <phoneticPr fontId="1" type="noConversion"/>
  </si>
  <si>
    <t>가평군</t>
    <phoneticPr fontId="1" type="noConversion"/>
  </si>
  <si>
    <t>김훈이</t>
    <phoneticPr fontId="1" type="noConversion"/>
  </si>
  <si>
    <t>장현자</t>
    <phoneticPr fontId="1" type="noConversion"/>
  </si>
  <si>
    <t>이순기</t>
    <phoneticPr fontId="1" type="noConversion"/>
  </si>
  <si>
    <t>강양순</t>
    <phoneticPr fontId="1" type="noConversion"/>
  </si>
  <si>
    <t>박상초</t>
    <phoneticPr fontId="1" type="noConversion"/>
  </si>
  <si>
    <t>최영숙</t>
    <phoneticPr fontId="1" type="noConversion"/>
  </si>
  <si>
    <t>안산시</t>
    <phoneticPr fontId="1" type="noConversion"/>
  </si>
  <si>
    <t>공윤양</t>
    <phoneticPr fontId="1" type="noConversion"/>
  </si>
  <si>
    <t>강경희</t>
    <phoneticPr fontId="1" type="noConversion"/>
  </si>
  <si>
    <t>황현희</t>
    <phoneticPr fontId="1" type="noConversion"/>
  </si>
  <si>
    <t>강선숙</t>
    <phoneticPr fontId="1" type="noConversion"/>
  </si>
  <si>
    <t>정현덕</t>
    <phoneticPr fontId="1" type="noConversion"/>
  </si>
  <si>
    <t>10조</t>
    <phoneticPr fontId="1" type="noConversion"/>
  </si>
  <si>
    <t>엄정숙</t>
    <phoneticPr fontId="1" type="noConversion"/>
  </si>
  <si>
    <t>김계숙</t>
    <phoneticPr fontId="1" type="noConversion"/>
  </si>
  <si>
    <t>장순복</t>
    <phoneticPr fontId="1" type="noConversion"/>
  </si>
  <si>
    <t>나희주</t>
    <phoneticPr fontId="1" type="noConversion"/>
  </si>
  <si>
    <t>정순희</t>
    <phoneticPr fontId="1" type="noConversion"/>
  </si>
  <si>
    <t>김영란</t>
    <phoneticPr fontId="1" type="noConversion"/>
  </si>
  <si>
    <t>9조</t>
    <phoneticPr fontId="1" type="noConversion"/>
  </si>
  <si>
    <t>8조</t>
    <phoneticPr fontId="1" type="noConversion"/>
  </si>
  <si>
    <t>박철용</t>
    <phoneticPr fontId="1" type="noConversion"/>
  </si>
  <si>
    <t>김효성</t>
    <phoneticPr fontId="1" type="noConversion"/>
  </si>
  <si>
    <t>광명시</t>
    <phoneticPr fontId="4" type="noConversion"/>
  </si>
  <si>
    <t>민영기</t>
    <phoneticPr fontId="4" type="noConversion"/>
  </si>
  <si>
    <t>최한수</t>
    <phoneticPr fontId="4" type="noConversion"/>
  </si>
  <si>
    <t>광주시</t>
    <phoneticPr fontId="4" type="noConversion"/>
  </si>
  <si>
    <t>오경석</t>
    <phoneticPr fontId="4" type="noConversion"/>
  </si>
  <si>
    <t>김인수</t>
    <phoneticPr fontId="4" type="noConversion"/>
  </si>
  <si>
    <t>구리시</t>
    <phoneticPr fontId="4" type="noConversion"/>
  </si>
  <si>
    <t>정희갑</t>
    <phoneticPr fontId="4" type="noConversion"/>
  </si>
  <si>
    <t>구용남</t>
    <phoneticPr fontId="4" type="noConversion"/>
  </si>
  <si>
    <t>군포시</t>
    <phoneticPr fontId="4" type="noConversion"/>
  </si>
  <si>
    <t>우효제</t>
    <phoneticPr fontId="4" type="noConversion"/>
  </si>
  <si>
    <t>오재호</t>
    <phoneticPr fontId="4" type="noConversion"/>
  </si>
  <si>
    <t>김포시</t>
    <phoneticPr fontId="4" type="noConversion"/>
  </si>
  <si>
    <t>이영수</t>
    <phoneticPr fontId="4" type="noConversion"/>
  </si>
  <si>
    <t>차영호</t>
    <phoneticPr fontId="4" type="noConversion"/>
  </si>
  <si>
    <t>남양주시</t>
    <phoneticPr fontId="4" type="noConversion"/>
  </si>
  <si>
    <t>최만석</t>
    <phoneticPr fontId="4" type="noConversion"/>
  </si>
  <si>
    <t>박원근</t>
    <phoneticPr fontId="4" type="noConversion"/>
  </si>
  <si>
    <t>동두천시</t>
    <phoneticPr fontId="4" type="noConversion"/>
  </si>
  <si>
    <t>김종균</t>
    <phoneticPr fontId="4" type="noConversion"/>
  </si>
  <si>
    <t>김차보</t>
    <phoneticPr fontId="4" type="noConversion"/>
  </si>
  <si>
    <t>부천시</t>
    <phoneticPr fontId="4" type="noConversion"/>
  </si>
  <si>
    <t>박동주</t>
    <phoneticPr fontId="4" type="noConversion"/>
  </si>
  <si>
    <t>박정호</t>
    <phoneticPr fontId="4" type="noConversion"/>
  </si>
  <si>
    <t>성남시</t>
    <phoneticPr fontId="4" type="noConversion"/>
  </si>
  <si>
    <t>김형남</t>
    <phoneticPr fontId="4" type="noConversion"/>
  </si>
  <si>
    <t>최동현</t>
    <phoneticPr fontId="4" type="noConversion"/>
  </si>
  <si>
    <t>수원시</t>
    <phoneticPr fontId="4" type="noConversion"/>
  </si>
  <si>
    <t>김석중</t>
    <phoneticPr fontId="4" type="noConversion"/>
  </si>
  <si>
    <t>손명기</t>
    <phoneticPr fontId="4" type="noConversion"/>
  </si>
  <si>
    <t>시흥시</t>
    <phoneticPr fontId="4" type="noConversion"/>
  </si>
  <si>
    <t>오영진</t>
    <phoneticPr fontId="4" type="noConversion"/>
  </si>
  <si>
    <t>김창구</t>
    <phoneticPr fontId="4" type="noConversion"/>
  </si>
  <si>
    <t>양주시</t>
    <phoneticPr fontId="4" type="noConversion"/>
  </si>
  <si>
    <t>오덕수</t>
    <phoneticPr fontId="4" type="noConversion"/>
  </si>
  <si>
    <t>안석현</t>
    <phoneticPr fontId="4" type="noConversion"/>
  </si>
  <si>
    <t>양평군</t>
    <phoneticPr fontId="4" type="noConversion"/>
  </si>
  <si>
    <t>임상철</t>
    <phoneticPr fontId="4" type="noConversion"/>
  </si>
  <si>
    <t>권오중</t>
    <phoneticPr fontId="4" type="noConversion"/>
  </si>
  <si>
    <t>용인시</t>
    <phoneticPr fontId="4" type="noConversion"/>
  </si>
  <si>
    <t>이상목</t>
    <phoneticPr fontId="4" type="noConversion"/>
  </si>
  <si>
    <t>김연배</t>
    <phoneticPr fontId="4" type="noConversion"/>
  </si>
  <si>
    <t>의왕시</t>
    <phoneticPr fontId="4" type="noConversion"/>
  </si>
  <si>
    <t>최금영</t>
    <phoneticPr fontId="4" type="noConversion"/>
  </si>
  <si>
    <t>정준호</t>
    <phoneticPr fontId="4" type="noConversion"/>
  </si>
  <si>
    <t>이철희</t>
    <phoneticPr fontId="4" type="noConversion"/>
  </si>
  <si>
    <t>김진원</t>
    <phoneticPr fontId="4" type="noConversion"/>
  </si>
  <si>
    <t>의정부시</t>
    <phoneticPr fontId="4" type="noConversion"/>
  </si>
  <si>
    <t>파주시</t>
    <phoneticPr fontId="4" type="noConversion"/>
  </si>
  <si>
    <t>신경수</t>
    <phoneticPr fontId="4" type="noConversion"/>
  </si>
  <si>
    <t>한용운</t>
    <phoneticPr fontId="4" type="noConversion"/>
  </si>
  <si>
    <t>포천시</t>
    <phoneticPr fontId="4" type="noConversion"/>
  </si>
  <si>
    <t>이영래</t>
    <phoneticPr fontId="4" type="noConversion"/>
  </si>
  <si>
    <t>이성길</t>
    <phoneticPr fontId="4" type="noConversion"/>
  </si>
  <si>
    <t>하남시</t>
    <phoneticPr fontId="4" type="noConversion"/>
  </si>
  <si>
    <t>황춘근</t>
    <phoneticPr fontId="4" type="noConversion"/>
  </si>
  <si>
    <t>화성시</t>
    <phoneticPr fontId="4" type="noConversion"/>
  </si>
  <si>
    <t>송국진</t>
    <phoneticPr fontId="4" type="noConversion"/>
  </si>
  <si>
    <t>이종인</t>
    <phoneticPr fontId="4" type="noConversion"/>
  </si>
  <si>
    <t xml:space="preserve"> 2인 남자(22팀)</t>
    <phoneticPr fontId="1" type="noConversion"/>
  </si>
  <si>
    <t>김경옥</t>
    <phoneticPr fontId="1" type="noConversion"/>
  </si>
  <si>
    <t>광명시</t>
    <phoneticPr fontId="1" type="noConversion"/>
  </si>
  <si>
    <t>장미숙</t>
    <phoneticPr fontId="1" type="noConversion"/>
  </si>
  <si>
    <t>정향례</t>
    <phoneticPr fontId="1" type="noConversion"/>
  </si>
  <si>
    <t>동두천시</t>
    <phoneticPr fontId="1" type="noConversion"/>
  </si>
  <si>
    <t>김태숙</t>
    <phoneticPr fontId="1" type="noConversion"/>
  </si>
  <si>
    <t>유채연</t>
    <phoneticPr fontId="1" type="noConversion"/>
  </si>
  <si>
    <t>임선숙</t>
    <phoneticPr fontId="1" type="noConversion"/>
  </si>
  <si>
    <t>하윤이</t>
    <phoneticPr fontId="1" type="noConversion"/>
  </si>
  <si>
    <t>김경숙</t>
    <phoneticPr fontId="1" type="noConversion"/>
  </si>
  <si>
    <t>최경화</t>
    <phoneticPr fontId="1" type="noConversion"/>
  </si>
  <si>
    <t>김후정</t>
    <phoneticPr fontId="1" type="noConversion"/>
  </si>
  <si>
    <t>의정부시</t>
    <phoneticPr fontId="1" type="noConversion"/>
  </si>
  <si>
    <t>공유자</t>
    <phoneticPr fontId="1" type="noConversion"/>
  </si>
  <si>
    <t>김민주</t>
    <phoneticPr fontId="1" type="noConversion"/>
  </si>
  <si>
    <t>이천시</t>
    <phoneticPr fontId="1" type="noConversion"/>
  </si>
  <si>
    <t>신정아</t>
    <phoneticPr fontId="1" type="noConversion"/>
  </si>
  <si>
    <t>김인숙</t>
    <phoneticPr fontId="1" type="noConversion"/>
  </si>
  <si>
    <t>박윤순</t>
    <phoneticPr fontId="1" type="noConversion"/>
  </si>
  <si>
    <t>허길순</t>
    <phoneticPr fontId="1" type="noConversion"/>
  </si>
  <si>
    <t xml:space="preserve"> 2인 여자(20팀)</t>
    <phoneticPr fontId="1" type="noConversion"/>
  </si>
  <si>
    <t>선수명3</t>
  </si>
  <si>
    <t>선수명4</t>
  </si>
  <si>
    <t>안도화</t>
    <phoneticPr fontId="4" type="noConversion"/>
  </si>
  <si>
    <t>이선옥</t>
    <phoneticPr fontId="4" type="noConversion"/>
  </si>
  <si>
    <t>박철용</t>
    <phoneticPr fontId="4" type="noConversion"/>
  </si>
  <si>
    <t>김효성</t>
    <phoneticPr fontId="4" type="noConversion"/>
  </si>
  <si>
    <t>김용재</t>
    <phoneticPr fontId="4" type="noConversion"/>
  </si>
  <si>
    <t>김순복</t>
    <phoneticPr fontId="4" type="noConversion"/>
  </si>
  <si>
    <t>염연화</t>
    <phoneticPr fontId="4" type="noConversion"/>
  </si>
  <si>
    <t>정순희</t>
    <phoneticPr fontId="4" type="noConversion"/>
  </si>
  <si>
    <t>안재영</t>
    <phoneticPr fontId="4" type="noConversion"/>
  </si>
  <si>
    <t>박해일</t>
    <phoneticPr fontId="4" type="noConversion"/>
  </si>
  <si>
    <t>박정자</t>
    <phoneticPr fontId="4" type="noConversion"/>
  </si>
  <si>
    <t>엄정숙</t>
    <phoneticPr fontId="4" type="noConversion"/>
  </si>
  <si>
    <t>김성현</t>
    <phoneticPr fontId="4" type="noConversion"/>
  </si>
  <si>
    <t>박종태</t>
    <phoneticPr fontId="4" type="noConversion"/>
  </si>
  <si>
    <t>장금순</t>
    <phoneticPr fontId="4" type="noConversion"/>
  </si>
  <si>
    <t>김태숙</t>
    <phoneticPr fontId="4" type="noConversion"/>
  </si>
  <si>
    <t>유채연</t>
    <phoneticPr fontId="4" type="noConversion"/>
  </si>
  <si>
    <t>정래석</t>
    <phoneticPr fontId="4" type="noConversion"/>
  </si>
  <si>
    <t>임선숙</t>
    <phoneticPr fontId="4" type="noConversion"/>
  </si>
  <si>
    <t>강경희</t>
    <phoneticPr fontId="4" type="noConversion"/>
  </si>
  <si>
    <t>최형규</t>
    <phoneticPr fontId="4" type="noConversion"/>
  </si>
  <si>
    <t>최남석</t>
    <phoneticPr fontId="4" type="noConversion"/>
  </si>
  <si>
    <t>김경숙</t>
    <phoneticPr fontId="4" type="noConversion"/>
  </si>
  <si>
    <t>허영석</t>
    <phoneticPr fontId="4" type="noConversion"/>
  </si>
  <si>
    <t>시흥시</t>
    <phoneticPr fontId="1" type="noConversion"/>
  </si>
  <si>
    <t>이인호</t>
    <phoneticPr fontId="4" type="noConversion"/>
  </si>
  <si>
    <t>김영애</t>
    <phoneticPr fontId="4" type="noConversion"/>
  </si>
  <si>
    <t>이용식</t>
    <phoneticPr fontId="4" type="noConversion"/>
  </si>
  <si>
    <t>신동주</t>
    <phoneticPr fontId="4" type="noConversion"/>
  </si>
  <si>
    <t>임창석</t>
    <phoneticPr fontId="4" type="noConversion"/>
  </si>
  <si>
    <t>신정은</t>
    <phoneticPr fontId="4" type="noConversion"/>
  </si>
  <si>
    <t>강양순</t>
    <phoneticPr fontId="4" type="noConversion"/>
  </si>
  <si>
    <t>김영수</t>
    <phoneticPr fontId="4" type="noConversion"/>
  </si>
  <si>
    <t>서선이</t>
    <phoneticPr fontId="4" type="noConversion"/>
  </si>
  <si>
    <t>김기돈</t>
    <phoneticPr fontId="4" type="noConversion"/>
  </si>
  <si>
    <t>변진화</t>
    <phoneticPr fontId="4" type="noConversion"/>
  </si>
  <si>
    <t>이덕규</t>
    <phoneticPr fontId="4" type="noConversion"/>
  </si>
  <si>
    <t>의정부시</t>
    <phoneticPr fontId="1" type="noConversion"/>
  </si>
  <si>
    <t>김민주</t>
    <phoneticPr fontId="4" type="noConversion"/>
  </si>
  <si>
    <t>박원하</t>
    <phoneticPr fontId="4" type="noConversion"/>
  </si>
  <si>
    <t>신경희</t>
    <phoneticPr fontId="4" type="noConversion"/>
  </si>
  <si>
    <t>장현자</t>
    <phoneticPr fontId="4" type="noConversion"/>
  </si>
  <si>
    <t>오흥수</t>
    <phoneticPr fontId="4" type="noConversion"/>
  </si>
  <si>
    <t>허길순</t>
    <phoneticPr fontId="4" type="noConversion"/>
  </si>
  <si>
    <t>이상철</t>
    <phoneticPr fontId="4" type="noConversion"/>
  </si>
  <si>
    <t>정경복</t>
    <phoneticPr fontId="4" type="noConversion"/>
  </si>
  <si>
    <t>김봉현</t>
    <phoneticPr fontId="4" type="noConversion"/>
  </si>
  <si>
    <t>조윤형</t>
    <phoneticPr fontId="4" type="noConversion"/>
  </si>
  <si>
    <t>변용복</t>
    <phoneticPr fontId="4" type="noConversion"/>
  </si>
  <si>
    <t>김훈이</t>
    <phoneticPr fontId="4" type="noConversion"/>
  </si>
  <si>
    <t>정현덕</t>
    <phoneticPr fontId="4" type="noConversion"/>
  </si>
  <si>
    <t>이영욱</t>
    <phoneticPr fontId="4" type="noConversion"/>
  </si>
  <si>
    <t>3조</t>
    <phoneticPr fontId="4" type="noConversion"/>
  </si>
  <si>
    <t>6조</t>
    <phoneticPr fontId="4" type="noConversion"/>
  </si>
  <si>
    <t>9조</t>
    <phoneticPr fontId="4" type="noConversion"/>
  </si>
  <si>
    <t xml:space="preserve"> 4인 혼성(20팀)</t>
    <phoneticPr fontId="1" type="noConversion"/>
  </si>
  <si>
    <t>PGW &gt; 남자 &gt; 개인전 예선 13명</t>
    <phoneticPr fontId="1" type="noConversion"/>
  </si>
  <si>
    <t>박원하</t>
  </si>
  <si>
    <t>한강희</t>
  </si>
  <si>
    <t>우현용</t>
  </si>
  <si>
    <t>이덕규</t>
  </si>
  <si>
    <t>박철용</t>
  </si>
  <si>
    <t>오영진</t>
  </si>
  <si>
    <t>이정권</t>
  </si>
  <si>
    <t>최동현</t>
  </si>
  <si>
    <t>강노현</t>
  </si>
  <si>
    <t>PGW &gt; 여자 &gt; 개인전 예선 10명</t>
    <phoneticPr fontId="1" type="noConversion"/>
  </si>
  <si>
    <t>장금순</t>
  </si>
  <si>
    <t>김경옥</t>
  </si>
  <si>
    <t>10:00</t>
    <phoneticPr fontId="1" type="noConversion"/>
  </si>
  <si>
    <t>최영숙</t>
  </si>
  <si>
    <t>강정수</t>
  </si>
  <si>
    <t>오경숙</t>
  </si>
  <si>
    <t>10:06</t>
    <phoneticPr fontId="1" type="noConversion"/>
  </si>
  <si>
    <t>김순복</t>
  </si>
  <si>
    <t>박윤순</t>
  </si>
  <si>
    <t>박상초</t>
  </si>
  <si>
    <t>강경희</t>
  </si>
  <si>
    <t>제13회 경기도장애인체육대회 2023성남[파크골프 / 4인혼성]</t>
    <phoneticPr fontId="1" type="noConversion"/>
  </si>
  <si>
    <t>제13회 경기도장애인체육대회 2023성남 [파크골프 / 2인남자]</t>
    <phoneticPr fontId="1" type="noConversion"/>
  </si>
  <si>
    <t>제13회 경기도장애인체육대회 2023성남[파크골프 / 2인여자]</t>
    <phoneticPr fontId="1" type="noConversion"/>
  </si>
  <si>
    <t>제13회 경기도장애인체육대회 2023성남[파크골프 / 개인전 결선]</t>
    <phoneticPr fontId="1" type="noConversion"/>
  </si>
  <si>
    <t>일시</t>
    <phoneticPr fontId="1" type="noConversion"/>
  </si>
  <si>
    <t>출발코스/출발시간</t>
    <phoneticPr fontId="1" type="noConversion"/>
  </si>
  <si>
    <t>산코스/13:00</t>
    <phoneticPr fontId="1" type="noConversion"/>
  </si>
  <si>
    <t>산코스/08:00</t>
    <phoneticPr fontId="1" type="noConversion"/>
  </si>
  <si>
    <t>13:18</t>
  </si>
  <si>
    <t>13:24</t>
  </si>
  <si>
    <t>13:30</t>
  </si>
  <si>
    <t>용인시</t>
    <phoneticPr fontId="1" type="noConversion"/>
  </si>
  <si>
    <t>최명숙</t>
    <phoneticPr fontId="1" type="noConversion"/>
  </si>
  <si>
    <t>04/29
오후경기</t>
    <phoneticPr fontId="1" type="noConversion"/>
  </si>
  <si>
    <t>PGST3 &gt; 남자 &gt; 개인전 결선</t>
    <phoneticPr fontId="2" type="noConversion"/>
  </si>
  <si>
    <t>PGST3 &gt; 여자 &gt; 개인전 결선</t>
    <phoneticPr fontId="2" type="noConversion"/>
  </si>
  <si>
    <t>PGI &gt; 남자 &gt; 개인전 결선</t>
    <phoneticPr fontId="1" type="noConversion"/>
  </si>
  <si>
    <t>PGI &gt; 여자 &gt; 개인전 결선</t>
    <phoneticPr fontId="1" type="noConversion"/>
  </si>
  <si>
    <t>출발코스/출발시간</t>
    <phoneticPr fontId="4" type="noConversion"/>
  </si>
  <si>
    <t>수코스/13:00</t>
    <phoneticPr fontId="1" type="noConversion"/>
  </si>
  <si>
    <t>14:12</t>
  </si>
  <si>
    <t>14:18</t>
  </si>
  <si>
    <t>14:24</t>
  </si>
  <si>
    <t>14:30</t>
  </si>
  <si>
    <t>산코스/08:00</t>
    <phoneticPr fontId="4" type="noConversion"/>
  </si>
  <si>
    <t>08:06</t>
    <phoneticPr fontId="4" type="noConversion"/>
  </si>
  <si>
    <t>08:12</t>
    <phoneticPr fontId="4" type="noConversion"/>
  </si>
  <si>
    <t>08:18</t>
  </si>
  <si>
    <t>08:24</t>
  </si>
  <si>
    <t>08:30</t>
  </si>
  <si>
    <t>08:36</t>
  </si>
  <si>
    <t>08:42</t>
  </si>
  <si>
    <t>08:48</t>
  </si>
  <si>
    <t>08:54</t>
  </si>
  <si>
    <r>
      <t xml:space="preserve">제  1  3  회   경  기  도  장  애  인  체  육  대  회   2  0  2  3  성  남   [  파   크   골   프  ]     개  인  전   예   선    타   임   테   이   블     </t>
    </r>
    <r>
      <rPr>
        <i/>
        <sz val="24"/>
        <color indexed="8"/>
        <rFont val="경기천년제목 Bold"/>
        <family val="1"/>
        <charset val="129"/>
      </rPr>
      <t>THE 13TH GYEONGGIDO PARA GAMES 2023 SEONGNAM</t>
    </r>
    <phoneticPr fontId="1" type="noConversion"/>
  </si>
  <si>
    <t>4/30
오전경기</t>
    <phoneticPr fontId="4" type="noConversion"/>
  </si>
  <si>
    <t>4/28
오후, 산코스
/
4/29
오전, 수코스</t>
    <phoneticPr fontId="4" type="noConversion"/>
  </si>
  <si>
    <t>10조</t>
    <phoneticPr fontId="4" type="noConversion"/>
  </si>
  <si>
    <t>11조</t>
    <phoneticPr fontId="4" type="noConversion"/>
  </si>
  <si>
    <t>12조</t>
    <phoneticPr fontId="4" type="noConversion"/>
  </si>
  <si>
    <t>13조</t>
    <phoneticPr fontId="4" type="noConversion"/>
  </si>
  <si>
    <t>14조</t>
    <phoneticPr fontId="4" type="noConversion"/>
  </si>
  <si>
    <t>산코스/13:00</t>
    <phoneticPr fontId="4" type="noConversion"/>
  </si>
  <si>
    <t>13:06</t>
    <phoneticPr fontId="4" type="noConversion"/>
  </si>
  <si>
    <t>13:12</t>
    <phoneticPr fontId="4" type="noConversion"/>
  </si>
  <si>
    <t>13:36</t>
    <phoneticPr fontId="4" type="noConversion"/>
  </si>
  <si>
    <t>산코스/13:42</t>
    <phoneticPr fontId="1" type="noConversion"/>
  </si>
  <si>
    <t>14:36</t>
    <phoneticPr fontId="4" type="noConversion"/>
  </si>
  <si>
    <t>포천시</t>
    <phoneticPr fontId="1" type="noConversion"/>
  </si>
  <si>
    <t>조민경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</si>
</sst>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6"/>
      <name val="경기천년제목 Light"/>
      <family val="1"/>
      <charset val="129"/>
    </font>
    <font>
      <sz val="8"/>
      <name val="맑은 고딕"/>
      <family val="3"/>
      <charset val="129"/>
    </font>
    <font>
      <i/>
      <sz val="24"/>
      <color indexed="8"/>
      <name val="경기천년제목 Bold"/>
      <family val="1"/>
      <charset val="129"/>
    </font>
    <font>
      <b/>
      <sz val="16"/>
      <color theme="1"/>
      <name val="경기천년제목 Light"/>
      <family val="1"/>
      <charset val="129"/>
    </font>
    <font>
      <sz val="12"/>
      <color theme="1"/>
      <name val="경기천년바탕 Regular"/>
      <family val="1"/>
      <charset val="129"/>
    </font>
    <font>
      <sz val="12"/>
      <color theme="1"/>
      <name val="경기천년제목 Medium"/>
      <family val="1"/>
      <charset val="129"/>
    </font>
    <font>
      <sz val="12"/>
      <color theme="1"/>
      <name val="경기천년제목 Light"/>
      <family val="1"/>
      <charset val="129"/>
    </font>
    <font>
      <b/>
      <sz val="20"/>
      <color theme="1"/>
      <name val="경기천년제목V Bold"/>
      <family val="1"/>
      <charset val="129"/>
    </font>
    <font>
      <sz val="20"/>
      <color theme="1"/>
      <name val="경기천년제목V Bold"/>
      <family val="1"/>
      <charset val="129"/>
    </font>
    <font>
      <sz val="16"/>
      <color theme="1"/>
      <name val="경기천년제목 Medium"/>
      <family val="1"/>
      <charset val="129"/>
    </font>
    <font>
      <sz val="24"/>
      <color theme="1"/>
      <name val="경기천년제목 Bold"/>
      <family val="1"/>
      <charset val="129"/>
    </font>
    <font>
      <b/>
      <sz val="24"/>
      <color theme="1"/>
      <name val="경기천년제목V Bold"/>
      <family val="1"/>
      <charset val="129"/>
    </font>
    <font>
      <sz val="16"/>
      <color theme="1"/>
      <name val="경기천년제목 Light"/>
      <family val="1"/>
      <charset val="129"/>
    </font>
    <font>
      <sz val="16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1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0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4" fontId="6" fillId="2" borderId="17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horizontal="center" vertical="center"/>
    </xf>
    <xf numFmtId="0" fontId="15" fillId="4" borderId="23" xfId="0" applyFont="1" applyFill="1" applyBorder="1">
      <alignment vertical="center"/>
    </xf>
    <xf numFmtId="0" fontId="15" fillId="4" borderId="9" xfId="0" applyFont="1" applyFill="1" applyBorder="1">
      <alignment vertical="center"/>
    </xf>
    <xf numFmtId="0" fontId="15" fillId="4" borderId="10" xfId="0" applyFont="1" applyFill="1" applyBorder="1">
      <alignment vertical="center"/>
    </xf>
    <xf numFmtId="0" fontId="15" fillId="4" borderId="8" xfId="0" applyFont="1" applyFill="1" applyBorder="1">
      <alignment vertical="center"/>
    </xf>
    <xf numFmtId="0" fontId="15" fillId="4" borderId="22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49" fontId="15" fillId="4" borderId="25" xfId="0" applyNumberFormat="1" applyFont="1" applyFill="1" applyBorder="1" applyAlignment="1">
      <alignment horizontal="center" vertical="center"/>
    </xf>
    <xf numFmtId="49" fontId="15" fillId="4" borderId="24" xfId="0" applyNumberFormat="1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49" fontId="15" fillId="4" borderId="24" xfId="0" applyNumberFormat="1" applyFont="1" applyFill="1" applyBorder="1" applyAlignment="1">
      <alignment horizontal="center" vertical="center" wrapText="1"/>
    </xf>
    <xf numFmtId="49" fontId="15" fillId="4" borderId="22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49" fontId="15" fillId="4" borderId="1" xfId="0" applyNumberFormat="1" applyFont="1" applyFill="1" applyBorder="1" applyAlignment="1">
      <alignment horizontal="center" vertical="top" wrapText="1"/>
    </xf>
    <xf numFmtId="49" fontId="15" fillId="4" borderId="21" xfId="0" applyNumberFormat="1" applyFont="1" applyFill="1" applyBorder="1" applyAlignment="1">
      <alignment horizontal="center" vertical="top" wrapText="1"/>
    </xf>
    <xf numFmtId="49" fontId="15" fillId="4" borderId="27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49" fontId="15" fillId="4" borderId="2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49" fontId="15" fillId="4" borderId="26" xfId="0" applyNumberFormat="1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49" fontId="15" fillId="4" borderId="22" xfId="0" applyNumberFormat="1" applyFont="1" applyFill="1" applyBorder="1" applyAlignment="1">
      <alignment horizontal="center" vertical="center"/>
    </xf>
    <xf numFmtId="49" fontId="15" fillId="4" borderId="5" xfId="0" applyNumberFormat="1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49" fontId="15" fillId="4" borderId="7" xfId="0" applyNumberFormat="1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/>
    </xf>
    <xf numFmtId="49" fontId="15" fillId="4" borderId="5" xfId="0" applyNumberFormat="1" applyFont="1" applyFill="1" applyBorder="1" applyAlignment="1">
      <alignment horizontal="center" vertical="center"/>
    </xf>
    <xf numFmtId="49" fontId="15" fillId="4" borderId="26" xfId="0" applyNumberFormat="1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49" fontId="15" fillId="4" borderId="6" xfId="0" applyNumberFormat="1" applyFont="1" applyFill="1" applyBorder="1" applyAlignment="1">
      <alignment horizontal="center" vertical="center"/>
    </xf>
    <xf numFmtId="49" fontId="15" fillId="4" borderId="35" xfId="0" applyNumberFormat="1" applyFont="1" applyFill="1" applyBorder="1" applyAlignment="1">
      <alignment horizontal="center" vertical="center" wrapText="1"/>
    </xf>
    <xf numFmtId="49" fontId="15" fillId="4" borderId="31" xfId="0" applyNumberFormat="1" applyFont="1" applyFill="1" applyBorder="1" applyAlignment="1">
      <alignment horizontal="center" vertical="center" wrapText="1"/>
    </xf>
    <xf numFmtId="49" fontId="15" fillId="4" borderId="32" xfId="0" applyNumberFormat="1" applyFont="1" applyFill="1" applyBorder="1" applyAlignment="1">
      <alignment horizontal="center"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20" fontId="15" fillId="4" borderId="24" xfId="0" applyNumberFormat="1" applyFont="1" applyFill="1" applyBorder="1" applyAlignment="1">
      <alignment horizontal="center" vertical="center"/>
    </xf>
    <xf numFmtId="20" fontId="15" fillId="4" borderId="22" xfId="0" applyNumberFormat="1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0" fontId="15" fillId="4" borderId="3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5" fillId="4" borderId="33" xfId="0" applyFont="1" applyFill="1" applyBorder="1" applyAlignment="1">
      <alignment horizontal="center" vertical="center"/>
    </xf>
    <xf numFmtId="49" fontId="15" fillId="4" borderId="31" xfId="0" applyNumberFormat="1" applyFont="1" applyFill="1" applyBorder="1" applyAlignment="1">
      <alignment horizontal="center" vertical="top" wrapText="1"/>
    </xf>
    <xf numFmtId="49" fontId="15" fillId="4" borderId="31" xfId="0" applyNumberFormat="1" applyFont="1" applyFill="1" applyBorder="1" applyAlignment="1">
      <alignment horizontal="center" vertical="top"/>
    </xf>
    <xf numFmtId="49" fontId="15" fillId="4" borderId="32" xfId="0" applyNumberFormat="1" applyFont="1" applyFill="1" applyBorder="1" applyAlignment="1">
      <alignment horizontal="center" vertical="top"/>
    </xf>
    <xf numFmtId="49" fontId="15" fillId="4" borderId="21" xfId="0" applyNumberFormat="1" applyFont="1" applyFill="1" applyBorder="1" applyAlignment="1">
      <alignment horizontal="center" vertical="top"/>
    </xf>
    <xf numFmtId="49" fontId="15" fillId="4" borderId="27" xfId="0" applyNumberFormat="1" applyFont="1" applyFill="1" applyBorder="1" applyAlignment="1">
      <alignment horizontal="center" vertical="top"/>
    </xf>
    <xf numFmtId="49" fontId="16" fillId="4" borderId="25" xfId="0" applyNumberFormat="1" applyFont="1" applyFill="1" applyBorder="1" applyAlignment="1">
      <alignment horizontal="center" vertical="center"/>
    </xf>
    <xf numFmtId="49" fontId="16" fillId="4" borderId="24" xfId="0" applyNumberFormat="1" applyFont="1" applyFill="1" applyBorder="1" applyAlignment="1">
      <alignment horizontal="center" vertical="center"/>
    </xf>
    <xf numFmtId="49" fontId="16" fillId="4" borderId="26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49" fontId="15" fillId="4" borderId="34" xfId="0" applyNumberFormat="1" applyFont="1" applyFill="1" applyBorder="1" applyAlignment="1">
      <alignment horizontal="center" vertical="top" wrapText="1"/>
    </xf>
    <xf numFmtId="49" fontId="15" fillId="4" borderId="34" xfId="0" applyNumberFormat="1" applyFont="1" applyFill="1" applyBorder="1" applyAlignment="1">
      <alignment horizontal="center" vertical="top"/>
    </xf>
    <xf numFmtId="49" fontId="15" fillId="4" borderId="12" xfId="0" applyNumberFormat="1" applyFont="1" applyFill="1" applyBorder="1" applyAlignment="1">
      <alignment horizontal="center" vertical="top"/>
    </xf>
    <xf numFmtId="49" fontId="15" fillId="4" borderId="13" xfId="0" applyNumberFormat="1" applyFont="1" applyFill="1" applyBorder="1" applyAlignment="1">
      <alignment horizontal="center" vertical="top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352425</xdr:colOff>
      <xdr:row>63</xdr:row>
      <xdr:rowOff>219075</xdr:rowOff>
    </xdr:from>
    <xdr:to>
      <xdr:col>14</xdr:col>
      <xdr:colOff>238125</xdr:colOff>
      <xdr:row>84</xdr:row>
      <xdr:rowOff>232682</xdr:rowOff>
    </xdr:to>
    <xdr:pic>
      <xdr:nvPicPr>
        <xdr:cNvPr id="1033" name="그림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0325" y="16068675"/>
          <a:ext cx="6257925" cy="522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7"/>
  <sheetViews>
    <sheetView tabSelected="1" zoomScale="70" zoomScaleNormal="70" workbookViewId="0"/>
  </sheetViews>
  <sheetFormatPr defaultRowHeight="16.5" x14ac:dyDescent="0.3"/>
  <cols>
    <col min="2" max="2" width="10.25" bestFit="1" customWidth="1"/>
    <col min="3" max="3" width="23.5" bestFit="1" customWidth="1"/>
    <col min="4" max="4" width="40.75" bestFit="1" customWidth="1"/>
    <col min="5" max="5" width="10.75" bestFit="1" customWidth="1"/>
    <col min="6" max="6" width="8.75" bestFit="1" customWidth="1"/>
    <col min="7" max="7" width="5.25" bestFit="1" customWidth="1"/>
    <col min="9" max="9" width="1.5" customWidth="1"/>
    <col min="10" max="10" width="10.75" customWidth="1"/>
    <col min="11" max="11" width="23.5" bestFit="1" customWidth="1"/>
    <col min="12" max="12" width="40.75" bestFit="1" customWidth="1"/>
    <col min="13" max="13" width="10.75" bestFit="1" customWidth="1"/>
    <col min="14" max="14" width="8.625" bestFit="1" customWidth="1"/>
    <col min="15" max="15" width="5.25" bestFit="1" customWidth="1"/>
    <col min="17" max="17" width="1.5" customWidth="1"/>
    <col min="18" max="18" width="10.875" customWidth="1"/>
    <col min="19" max="19" width="23.5" bestFit="1" customWidth="1"/>
    <col min="20" max="20" width="40.75" bestFit="1" customWidth="1"/>
    <col min="21" max="21" width="10.75" bestFit="1" customWidth="1"/>
    <col min="22" max="22" width="8.75" bestFit="1" customWidth="1"/>
    <col min="23" max="23" width="5.25" bestFit="1" customWidth="1"/>
  </cols>
  <sheetData>
    <row r="1" spans="2:24" ht="17.25" thickBot="1" x14ac:dyDescent="0.35"/>
    <row r="2" spans="2:24" ht="41.25" customHeight="1" thickBot="1" x14ac:dyDescent="0.35">
      <c r="B2" s="79" t="s">
        <v>553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1"/>
    </row>
    <row r="3" spans="2:24" ht="6.75" customHeight="1" thickBot="1" x14ac:dyDescent="0.35"/>
    <row r="4" spans="2:24" ht="29.25" customHeight="1" thickBot="1" x14ac:dyDescent="0.35">
      <c r="B4" s="1" t="s">
        <v>0</v>
      </c>
      <c r="C4" s="2" t="s">
        <v>524</v>
      </c>
      <c r="D4" s="2" t="s">
        <v>1</v>
      </c>
      <c r="E4" s="2" t="s">
        <v>2</v>
      </c>
      <c r="F4" s="2" t="s">
        <v>3</v>
      </c>
      <c r="G4" s="3" t="s">
        <v>4</v>
      </c>
      <c r="H4" s="4" t="s">
        <v>5</v>
      </c>
      <c r="J4" s="1" t="s">
        <v>0</v>
      </c>
      <c r="K4" s="2" t="s">
        <v>524</v>
      </c>
      <c r="L4" s="2" t="s">
        <v>1</v>
      </c>
      <c r="M4" s="2" t="s">
        <v>2</v>
      </c>
      <c r="N4" s="2" t="s">
        <v>3</v>
      </c>
      <c r="O4" s="3" t="s">
        <v>4</v>
      </c>
      <c r="P4" s="4" t="s">
        <v>5</v>
      </c>
      <c r="R4" s="1" t="s">
        <v>0</v>
      </c>
      <c r="S4" s="2" t="s">
        <v>524</v>
      </c>
      <c r="T4" s="2" t="s">
        <v>1</v>
      </c>
      <c r="U4" s="2" t="s">
        <v>2</v>
      </c>
      <c r="V4" s="2" t="s">
        <v>3</v>
      </c>
      <c r="W4" s="3" t="s">
        <v>4</v>
      </c>
      <c r="X4" s="4" t="s">
        <v>5</v>
      </c>
    </row>
    <row r="5" spans="2:24" ht="19.5" customHeight="1" x14ac:dyDescent="0.3">
      <c r="B5" s="63" t="s">
        <v>272</v>
      </c>
      <c r="C5" s="82" t="s">
        <v>526</v>
      </c>
      <c r="D5" s="86" t="s">
        <v>286</v>
      </c>
      <c r="E5" s="34" t="s">
        <v>6</v>
      </c>
      <c r="F5" s="34" t="s">
        <v>7</v>
      </c>
      <c r="G5" s="73">
        <v>1</v>
      </c>
      <c r="H5" s="35"/>
      <c r="J5" s="63" t="s">
        <v>273</v>
      </c>
      <c r="K5" s="58" t="s">
        <v>525</v>
      </c>
      <c r="L5" s="61" t="s">
        <v>287</v>
      </c>
      <c r="M5" s="34" t="s">
        <v>27</v>
      </c>
      <c r="N5" s="34" t="s">
        <v>9</v>
      </c>
      <c r="O5" s="73">
        <v>23</v>
      </c>
      <c r="P5" s="45"/>
      <c r="R5" s="88" t="s">
        <v>274</v>
      </c>
      <c r="S5" s="58" t="s">
        <v>526</v>
      </c>
      <c r="T5" s="61" t="s">
        <v>289</v>
      </c>
      <c r="U5" s="34" t="s">
        <v>12</v>
      </c>
      <c r="V5" s="34" t="s">
        <v>182</v>
      </c>
      <c r="W5" s="73">
        <v>43</v>
      </c>
      <c r="X5" s="45"/>
    </row>
    <row r="6" spans="2:24" ht="19.5" x14ac:dyDescent="0.3">
      <c r="B6" s="64"/>
      <c r="C6" s="75"/>
      <c r="D6" s="77"/>
      <c r="E6" s="36" t="s">
        <v>8</v>
      </c>
      <c r="F6" s="36" t="s">
        <v>9</v>
      </c>
      <c r="G6" s="69"/>
      <c r="H6" s="37"/>
      <c r="J6" s="64"/>
      <c r="K6" s="59"/>
      <c r="L6" s="62"/>
      <c r="M6" s="36" t="s">
        <v>23</v>
      </c>
      <c r="N6" s="36" t="s">
        <v>118</v>
      </c>
      <c r="O6" s="69"/>
      <c r="P6" s="43"/>
      <c r="R6" s="89"/>
      <c r="S6" s="59"/>
      <c r="T6" s="62"/>
      <c r="U6" s="36" t="s">
        <v>39</v>
      </c>
      <c r="V6" s="36" t="s">
        <v>183</v>
      </c>
      <c r="W6" s="69"/>
      <c r="X6" s="43"/>
    </row>
    <row r="7" spans="2:24" ht="19.5" x14ac:dyDescent="0.3">
      <c r="B7" s="64"/>
      <c r="C7" s="75"/>
      <c r="D7" s="77"/>
      <c r="E7" s="36" t="s">
        <v>10</v>
      </c>
      <c r="F7" s="36" t="s">
        <v>11</v>
      </c>
      <c r="G7" s="69"/>
      <c r="H7" s="37"/>
      <c r="J7" s="64"/>
      <c r="K7" s="60"/>
      <c r="L7" s="62"/>
      <c r="M7" s="36" t="s">
        <v>29</v>
      </c>
      <c r="N7" s="36" t="s">
        <v>119</v>
      </c>
      <c r="O7" s="69"/>
      <c r="P7" s="43"/>
      <c r="R7" s="89"/>
      <c r="S7" s="59"/>
      <c r="T7" s="62"/>
      <c r="U7" s="36" t="s">
        <v>29</v>
      </c>
      <c r="V7" s="36" t="s">
        <v>184</v>
      </c>
      <c r="W7" s="69"/>
      <c r="X7" s="43"/>
    </row>
    <row r="8" spans="2:24" ht="19.5" x14ac:dyDescent="0.3">
      <c r="B8" s="64"/>
      <c r="C8" s="75" t="s">
        <v>239</v>
      </c>
      <c r="D8" s="77"/>
      <c r="E8" s="36" t="s">
        <v>12</v>
      </c>
      <c r="F8" s="36" t="s">
        <v>13</v>
      </c>
      <c r="G8" s="69">
        <v>2</v>
      </c>
      <c r="H8" s="37"/>
      <c r="J8" s="64"/>
      <c r="K8" s="68" t="s">
        <v>258</v>
      </c>
      <c r="L8" s="62"/>
      <c r="M8" s="36" t="s">
        <v>14</v>
      </c>
      <c r="N8" s="36" t="s">
        <v>120</v>
      </c>
      <c r="O8" s="69">
        <v>24</v>
      </c>
      <c r="P8" s="43"/>
      <c r="R8" s="89"/>
      <c r="S8" s="60"/>
      <c r="T8" s="62"/>
      <c r="U8" s="36" t="s">
        <v>43</v>
      </c>
      <c r="V8" s="36" t="s">
        <v>185</v>
      </c>
      <c r="W8" s="69"/>
      <c r="X8" s="43"/>
    </row>
    <row r="9" spans="2:24" ht="19.5" x14ac:dyDescent="0.3">
      <c r="B9" s="64"/>
      <c r="C9" s="75"/>
      <c r="D9" s="77"/>
      <c r="E9" s="36" t="s">
        <v>14</v>
      </c>
      <c r="F9" s="36" t="s">
        <v>15</v>
      </c>
      <c r="G9" s="69"/>
      <c r="H9" s="37"/>
      <c r="J9" s="64"/>
      <c r="K9" s="59"/>
      <c r="L9" s="62"/>
      <c r="M9" s="36" t="s">
        <v>43</v>
      </c>
      <c r="N9" s="36" t="s">
        <v>121</v>
      </c>
      <c r="O9" s="69"/>
      <c r="P9" s="43"/>
      <c r="R9" s="89"/>
      <c r="S9" s="68" t="s">
        <v>239</v>
      </c>
      <c r="T9" s="62"/>
      <c r="U9" s="36" t="s">
        <v>53</v>
      </c>
      <c r="V9" s="36" t="s">
        <v>186</v>
      </c>
      <c r="W9" s="69">
        <v>44</v>
      </c>
      <c r="X9" s="43"/>
    </row>
    <row r="10" spans="2:24" ht="19.5" x14ac:dyDescent="0.3">
      <c r="B10" s="64"/>
      <c r="C10" s="75"/>
      <c r="D10" s="77"/>
      <c r="E10" s="36" t="s">
        <v>16</v>
      </c>
      <c r="F10" s="36" t="s">
        <v>17</v>
      </c>
      <c r="G10" s="69"/>
      <c r="H10" s="37"/>
      <c r="J10" s="64"/>
      <c r="K10" s="60"/>
      <c r="L10" s="62"/>
      <c r="M10" s="36" t="s">
        <v>10</v>
      </c>
      <c r="N10" s="36" t="s">
        <v>122</v>
      </c>
      <c r="O10" s="69"/>
      <c r="P10" s="43"/>
      <c r="R10" s="89"/>
      <c r="S10" s="59"/>
      <c r="T10" s="62"/>
      <c r="U10" s="36" t="s">
        <v>33</v>
      </c>
      <c r="V10" s="36" t="s">
        <v>187</v>
      </c>
      <c r="W10" s="69"/>
      <c r="X10" s="43"/>
    </row>
    <row r="11" spans="2:24" ht="19.5" x14ac:dyDescent="0.3">
      <c r="B11" s="64"/>
      <c r="C11" s="75" t="s">
        <v>240</v>
      </c>
      <c r="D11" s="77"/>
      <c r="E11" s="36" t="s">
        <v>18</v>
      </c>
      <c r="F11" s="36" t="s">
        <v>19</v>
      </c>
      <c r="G11" s="69">
        <v>3</v>
      </c>
      <c r="H11" s="37"/>
      <c r="J11" s="64"/>
      <c r="K11" s="68" t="s">
        <v>259</v>
      </c>
      <c r="L11" s="62"/>
      <c r="M11" s="36" t="s">
        <v>27</v>
      </c>
      <c r="N11" s="36" t="s">
        <v>123</v>
      </c>
      <c r="O11" s="69">
        <v>25</v>
      </c>
      <c r="P11" s="43"/>
      <c r="R11" s="89"/>
      <c r="S11" s="59"/>
      <c r="T11" s="62"/>
      <c r="U11" s="36" t="s">
        <v>125</v>
      </c>
      <c r="V11" s="36" t="s">
        <v>188</v>
      </c>
      <c r="W11" s="69"/>
      <c r="X11" s="43"/>
    </row>
    <row r="12" spans="2:24" ht="19.5" x14ac:dyDescent="0.3">
      <c r="B12" s="64"/>
      <c r="C12" s="75"/>
      <c r="D12" s="77"/>
      <c r="E12" s="36" t="s">
        <v>20</v>
      </c>
      <c r="F12" s="36" t="s">
        <v>21</v>
      </c>
      <c r="G12" s="69"/>
      <c r="H12" s="37"/>
      <c r="J12" s="64"/>
      <c r="K12" s="59"/>
      <c r="L12" s="62"/>
      <c r="M12" s="36" t="s">
        <v>43</v>
      </c>
      <c r="N12" s="36" t="s">
        <v>124</v>
      </c>
      <c r="O12" s="69"/>
      <c r="P12" s="43"/>
      <c r="R12" s="89"/>
      <c r="S12" s="60"/>
      <c r="T12" s="62"/>
      <c r="U12" s="36" t="s">
        <v>35</v>
      </c>
      <c r="V12" s="36" t="s">
        <v>189</v>
      </c>
      <c r="W12" s="69"/>
      <c r="X12" s="43"/>
    </row>
    <row r="13" spans="2:24" ht="19.5" x14ac:dyDescent="0.3">
      <c r="B13" s="64"/>
      <c r="C13" s="75"/>
      <c r="D13" s="77"/>
      <c r="E13" s="36" t="s">
        <v>6</v>
      </c>
      <c r="F13" s="36" t="s">
        <v>22</v>
      </c>
      <c r="G13" s="69"/>
      <c r="H13" s="37"/>
      <c r="J13" s="64"/>
      <c r="K13" s="60"/>
      <c r="L13" s="62"/>
      <c r="M13" s="36" t="s">
        <v>125</v>
      </c>
      <c r="N13" s="36" t="s">
        <v>126</v>
      </c>
      <c r="O13" s="69"/>
      <c r="P13" s="43"/>
      <c r="R13" s="89"/>
      <c r="S13" s="68" t="s">
        <v>240</v>
      </c>
      <c r="T13" s="62"/>
      <c r="U13" s="36" t="s">
        <v>18</v>
      </c>
      <c r="V13" s="36" t="s">
        <v>190</v>
      </c>
      <c r="W13" s="69">
        <v>45</v>
      </c>
      <c r="X13" s="43"/>
    </row>
    <row r="14" spans="2:24" ht="19.5" x14ac:dyDescent="0.3">
      <c r="B14" s="64"/>
      <c r="C14" s="75"/>
      <c r="D14" s="77"/>
      <c r="E14" s="36" t="s">
        <v>23</v>
      </c>
      <c r="F14" s="36" t="s">
        <v>24</v>
      </c>
      <c r="G14" s="69"/>
      <c r="H14" s="37"/>
      <c r="J14" s="64"/>
      <c r="K14" s="68" t="s">
        <v>281</v>
      </c>
      <c r="L14" s="62"/>
      <c r="M14" s="36" t="s">
        <v>74</v>
      </c>
      <c r="N14" s="36" t="s">
        <v>127</v>
      </c>
      <c r="O14" s="69">
        <v>26</v>
      </c>
      <c r="P14" s="43"/>
      <c r="R14" s="89"/>
      <c r="S14" s="59"/>
      <c r="T14" s="62"/>
      <c r="U14" s="36" t="s">
        <v>14</v>
      </c>
      <c r="V14" s="36" t="s">
        <v>191</v>
      </c>
      <c r="W14" s="69"/>
      <c r="X14" s="43"/>
    </row>
    <row r="15" spans="2:24" ht="19.5" customHeight="1" x14ac:dyDescent="0.3">
      <c r="B15" s="64"/>
      <c r="C15" s="75" t="s">
        <v>241</v>
      </c>
      <c r="D15" s="77"/>
      <c r="E15" s="36" t="s">
        <v>18</v>
      </c>
      <c r="F15" s="36" t="s">
        <v>25</v>
      </c>
      <c r="G15" s="69">
        <v>4</v>
      </c>
      <c r="H15" s="37"/>
      <c r="J15" s="64"/>
      <c r="K15" s="59"/>
      <c r="L15" s="62"/>
      <c r="M15" s="36" t="s">
        <v>8</v>
      </c>
      <c r="N15" s="36" t="s">
        <v>128</v>
      </c>
      <c r="O15" s="69"/>
      <c r="P15" s="43"/>
      <c r="R15" s="89"/>
      <c r="S15" s="59"/>
      <c r="T15" s="62"/>
      <c r="U15" s="36" t="s">
        <v>29</v>
      </c>
      <c r="V15" s="36" t="s">
        <v>32</v>
      </c>
      <c r="W15" s="69"/>
      <c r="X15" s="43"/>
    </row>
    <row r="16" spans="2:24" ht="19.5" x14ac:dyDescent="0.3">
      <c r="B16" s="64"/>
      <c r="C16" s="75"/>
      <c r="D16" s="77"/>
      <c r="E16" s="36" t="s">
        <v>20</v>
      </c>
      <c r="F16" s="36" t="s">
        <v>26</v>
      </c>
      <c r="G16" s="69"/>
      <c r="H16" s="37"/>
      <c r="J16" s="64"/>
      <c r="K16" s="60"/>
      <c r="L16" s="62"/>
      <c r="M16" s="36" t="s">
        <v>45</v>
      </c>
      <c r="N16" s="36" t="s">
        <v>129</v>
      </c>
      <c r="O16" s="69"/>
      <c r="P16" s="43"/>
      <c r="R16" s="89"/>
      <c r="S16" s="60"/>
      <c r="T16" s="62"/>
      <c r="U16" s="36" t="s">
        <v>37</v>
      </c>
      <c r="V16" s="36" t="s">
        <v>192</v>
      </c>
      <c r="W16" s="69"/>
      <c r="X16" s="43"/>
    </row>
    <row r="17" spans="2:24" ht="19.5" x14ac:dyDescent="0.3">
      <c r="B17" s="64"/>
      <c r="C17" s="75"/>
      <c r="D17" s="77"/>
      <c r="E17" s="36" t="s">
        <v>27</v>
      </c>
      <c r="F17" s="36" t="s">
        <v>28</v>
      </c>
      <c r="G17" s="69"/>
      <c r="H17" s="37"/>
      <c r="J17" s="64"/>
      <c r="K17" s="68" t="s">
        <v>282</v>
      </c>
      <c r="L17" s="62"/>
      <c r="M17" s="36" t="s">
        <v>23</v>
      </c>
      <c r="N17" s="36" t="s">
        <v>130</v>
      </c>
      <c r="O17" s="69">
        <v>27</v>
      </c>
      <c r="P17" s="43"/>
      <c r="R17" s="89"/>
      <c r="S17" s="68" t="s">
        <v>241</v>
      </c>
      <c r="T17" s="62"/>
      <c r="U17" s="36" t="s">
        <v>18</v>
      </c>
      <c r="V17" s="36" t="s">
        <v>193</v>
      </c>
      <c r="W17" s="69">
        <v>46</v>
      </c>
      <c r="X17" s="43"/>
    </row>
    <row r="18" spans="2:24" ht="19.5" x14ac:dyDescent="0.3">
      <c r="B18" s="64"/>
      <c r="C18" s="75"/>
      <c r="D18" s="77"/>
      <c r="E18" s="36" t="s">
        <v>29</v>
      </c>
      <c r="F18" s="36" t="s">
        <v>30</v>
      </c>
      <c r="G18" s="69"/>
      <c r="H18" s="37"/>
      <c r="J18" s="64"/>
      <c r="K18" s="59"/>
      <c r="L18" s="62"/>
      <c r="M18" s="36" t="s">
        <v>16</v>
      </c>
      <c r="N18" s="36" t="s">
        <v>131</v>
      </c>
      <c r="O18" s="69"/>
      <c r="P18" s="43"/>
      <c r="R18" s="89"/>
      <c r="S18" s="59"/>
      <c r="T18" s="62"/>
      <c r="U18" s="36" t="s">
        <v>105</v>
      </c>
      <c r="V18" s="36" t="s">
        <v>194</v>
      </c>
      <c r="W18" s="69"/>
      <c r="X18" s="43"/>
    </row>
    <row r="19" spans="2:24" ht="19.5" x14ac:dyDescent="0.3">
      <c r="B19" s="64"/>
      <c r="C19" s="75" t="s">
        <v>242</v>
      </c>
      <c r="D19" s="77"/>
      <c r="E19" s="36" t="s">
        <v>31</v>
      </c>
      <c r="F19" s="36" t="s">
        <v>32</v>
      </c>
      <c r="G19" s="69">
        <v>5</v>
      </c>
      <c r="H19" s="37"/>
      <c r="J19" s="64"/>
      <c r="K19" s="60"/>
      <c r="L19" s="62"/>
      <c r="M19" s="36" t="s">
        <v>35</v>
      </c>
      <c r="N19" s="36" t="s">
        <v>132</v>
      </c>
      <c r="O19" s="69"/>
      <c r="P19" s="43"/>
      <c r="R19" s="89"/>
      <c r="S19" s="59"/>
      <c r="T19" s="62"/>
      <c r="U19" s="36" t="s">
        <v>23</v>
      </c>
      <c r="V19" s="36" t="s">
        <v>195</v>
      </c>
      <c r="W19" s="69"/>
      <c r="X19" s="43"/>
    </row>
    <row r="20" spans="2:24" ht="19.5" x14ac:dyDescent="0.3">
      <c r="B20" s="64"/>
      <c r="C20" s="75"/>
      <c r="D20" s="77"/>
      <c r="E20" s="36" t="s">
        <v>33</v>
      </c>
      <c r="F20" s="36" t="s">
        <v>34</v>
      </c>
      <c r="G20" s="69"/>
      <c r="H20" s="37"/>
      <c r="J20" s="64"/>
      <c r="K20" s="68" t="s">
        <v>283</v>
      </c>
      <c r="L20" s="62"/>
      <c r="M20" s="36" t="s">
        <v>125</v>
      </c>
      <c r="N20" s="36" t="s">
        <v>133</v>
      </c>
      <c r="O20" s="69">
        <v>28</v>
      </c>
      <c r="P20" s="43"/>
      <c r="R20" s="89"/>
      <c r="S20" s="60"/>
      <c r="T20" s="62"/>
      <c r="U20" s="36" t="s">
        <v>196</v>
      </c>
      <c r="V20" s="36" t="s">
        <v>197</v>
      </c>
      <c r="W20" s="69"/>
      <c r="X20" s="43"/>
    </row>
    <row r="21" spans="2:24" ht="19.5" x14ac:dyDescent="0.3">
      <c r="B21" s="64"/>
      <c r="C21" s="75"/>
      <c r="D21" s="77"/>
      <c r="E21" s="36" t="s">
        <v>35</v>
      </c>
      <c r="F21" s="36" t="s">
        <v>36</v>
      </c>
      <c r="G21" s="69"/>
      <c r="H21" s="37"/>
      <c r="J21" s="64"/>
      <c r="K21" s="59"/>
      <c r="L21" s="62"/>
      <c r="M21" s="36" t="s">
        <v>35</v>
      </c>
      <c r="N21" s="36" t="s">
        <v>134</v>
      </c>
      <c r="O21" s="69"/>
      <c r="P21" s="43"/>
      <c r="R21" s="89"/>
      <c r="S21" s="68" t="s">
        <v>242</v>
      </c>
      <c r="T21" s="62"/>
      <c r="U21" s="36" t="s">
        <v>84</v>
      </c>
      <c r="V21" s="36" t="s">
        <v>198</v>
      </c>
      <c r="W21" s="69">
        <v>47</v>
      </c>
      <c r="X21" s="43"/>
    </row>
    <row r="22" spans="2:24" ht="19.5" x14ac:dyDescent="0.3">
      <c r="B22" s="64"/>
      <c r="C22" s="75"/>
      <c r="D22" s="77"/>
      <c r="E22" s="36" t="s">
        <v>37</v>
      </c>
      <c r="F22" s="36" t="s">
        <v>38</v>
      </c>
      <c r="G22" s="69"/>
      <c r="H22" s="37"/>
      <c r="J22" s="64"/>
      <c r="K22" s="60"/>
      <c r="L22" s="62"/>
      <c r="M22" s="36" t="s">
        <v>37</v>
      </c>
      <c r="N22" s="36" t="s">
        <v>135</v>
      </c>
      <c r="O22" s="69"/>
      <c r="P22" s="43"/>
      <c r="R22" s="89"/>
      <c r="S22" s="59"/>
      <c r="T22" s="62"/>
      <c r="U22" s="36" t="s">
        <v>14</v>
      </c>
      <c r="V22" s="36" t="s">
        <v>199</v>
      </c>
      <c r="W22" s="69"/>
      <c r="X22" s="43"/>
    </row>
    <row r="23" spans="2:24" ht="19.5" x14ac:dyDescent="0.3">
      <c r="B23" s="64"/>
      <c r="C23" s="75" t="s">
        <v>243</v>
      </c>
      <c r="D23" s="77"/>
      <c r="E23" s="36" t="s">
        <v>39</v>
      </c>
      <c r="F23" s="36" t="s">
        <v>40</v>
      </c>
      <c r="G23" s="69">
        <v>6</v>
      </c>
      <c r="H23" s="37"/>
      <c r="J23" s="64"/>
      <c r="K23" s="68" t="s">
        <v>284</v>
      </c>
      <c r="L23" s="62"/>
      <c r="M23" s="36" t="s">
        <v>31</v>
      </c>
      <c r="N23" s="36" t="s">
        <v>136</v>
      </c>
      <c r="O23" s="69">
        <v>29</v>
      </c>
      <c r="P23" s="43"/>
      <c r="R23" s="89"/>
      <c r="S23" s="59"/>
      <c r="T23" s="62"/>
      <c r="U23" s="36" t="s">
        <v>74</v>
      </c>
      <c r="V23" s="36" t="s">
        <v>200</v>
      </c>
      <c r="W23" s="69"/>
      <c r="X23" s="43"/>
    </row>
    <row r="24" spans="2:24" ht="19.5" x14ac:dyDescent="0.3">
      <c r="B24" s="64"/>
      <c r="C24" s="75"/>
      <c r="D24" s="77"/>
      <c r="E24" s="36" t="s">
        <v>41</v>
      </c>
      <c r="F24" s="36" t="s">
        <v>42</v>
      </c>
      <c r="G24" s="69"/>
      <c r="H24" s="37"/>
      <c r="J24" s="64"/>
      <c r="K24" s="59"/>
      <c r="L24" s="62"/>
      <c r="M24" s="36" t="s">
        <v>74</v>
      </c>
      <c r="N24" s="36" t="s">
        <v>137</v>
      </c>
      <c r="O24" s="69"/>
      <c r="P24" s="43"/>
      <c r="R24" s="89"/>
      <c r="S24" s="60"/>
      <c r="T24" s="62"/>
      <c r="U24" s="36" t="s">
        <v>43</v>
      </c>
      <c r="V24" s="36" t="s">
        <v>201</v>
      </c>
      <c r="W24" s="69"/>
      <c r="X24" s="43"/>
    </row>
    <row r="25" spans="2:24" ht="19.5" x14ac:dyDescent="0.3">
      <c r="B25" s="64"/>
      <c r="C25" s="75"/>
      <c r="D25" s="77"/>
      <c r="E25" s="36" t="s">
        <v>43</v>
      </c>
      <c r="F25" s="36" t="s">
        <v>44</v>
      </c>
      <c r="G25" s="69"/>
      <c r="H25" s="37"/>
      <c r="J25" s="64"/>
      <c r="K25" s="60"/>
      <c r="L25" s="62"/>
      <c r="M25" s="36" t="s">
        <v>29</v>
      </c>
      <c r="N25" s="36" t="s">
        <v>138</v>
      </c>
      <c r="O25" s="69"/>
      <c r="P25" s="43"/>
      <c r="R25" s="89"/>
      <c r="S25" s="68" t="s">
        <v>243</v>
      </c>
      <c r="T25" s="62"/>
      <c r="U25" s="36" t="s">
        <v>6</v>
      </c>
      <c r="V25" s="36" t="s">
        <v>202</v>
      </c>
      <c r="W25" s="69">
        <v>48</v>
      </c>
      <c r="X25" s="43"/>
    </row>
    <row r="26" spans="2:24" ht="19.5" x14ac:dyDescent="0.3">
      <c r="B26" s="64"/>
      <c r="C26" s="75"/>
      <c r="D26" s="77"/>
      <c r="E26" s="36" t="s">
        <v>45</v>
      </c>
      <c r="F26" s="36" t="s">
        <v>46</v>
      </c>
      <c r="G26" s="69"/>
      <c r="H26" s="37"/>
      <c r="J26" s="64"/>
      <c r="K26" s="68" t="s">
        <v>285</v>
      </c>
      <c r="L26" s="62"/>
      <c r="M26" s="36" t="s">
        <v>18</v>
      </c>
      <c r="N26" s="36" t="s">
        <v>139</v>
      </c>
      <c r="O26" s="69">
        <v>30</v>
      </c>
      <c r="P26" s="43"/>
      <c r="R26" s="89"/>
      <c r="S26" s="59"/>
      <c r="T26" s="62"/>
      <c r="U26" s="36" t="s">
        <v>16</v>
      </c>
      <c r="V26" s="36" t="s">
        <v>203</v>
      </c>
      <c r="W26" s="69"/>
      <c r="X26" s="43"/>
    </row>
    <row r="27" spans="2:24" ht="19.5" x14ac:dyDescent="0.3">
      <c r="B27" s="64"/>
      <c r="C27" s="75" t="s">
        <v>244</v>
      </c>
      <c r="D27" s="77"/>
      <c r="E27" s="36" t="s">
        <v>16</v>
      </c>
      <c r="F27" s="36" t="s">
        <v>47</v>
      </c>
      <c r="G27" s="69">
        <v>7</v>
      </c>
      <c r="H27" s="37"/>
      <c r="J27" s="64"/>
      <c r="K27" s="59"/>
      <c r="L27" s="62"/>
      <c r="M27" s="36" t="s">
        <v>16</v>
      </c>
      <c r="N27" s="36" t="s">
        <v>140</v>
      </c>
      <c r="O27" s="69"/>
      <c r="P27" s="43"/>
      <c r="R27" s="89"/>
      <c r="S27" s="59"/>
      <c r="T27" s="62"/>
      <c r="U27" s="36" t="s">
        <v>35</v>
      </c>
      <c r="V27" s="36" t="s">
        <v>204</v>
      </c>
      <c r="W27" s="69"/>
      <c r="X27" s="43"/>
    </row>
    <row r="28" spans="2:24" ht="19.5" x14ac:dyDescent="0.3">
      <c r="B28" s="64"/>
      <c r="C28" s="75"/>
      <c r="D28" s="77"/>
      <c r="E28" s="36" t="s">
        <v>48</v>
      </c>
      <c r="F28" s="36" t="s">
        <v>49</v>
      </c>
      <c r="G28" s="69"/>
      <c r="H28" s="37"/>
      <c r="J28" s="64"/>
      <c r="K28" s="60"/>
      <c r="L28" s="62"/>
      <c r="M28" s="36" t="s">
        <v>45</v>
      </c>
      <c r="N28" s="36" t="s">
        <v>141</v>
      </c>
      <c r="O28" s="69"/>
      <c r="P28" s="43"/>
      <c r="R28" s="89"/>
      <c r="S28" s="60"/>
      <c r="T28" s="62"/>
      <c r="U28" s="36" t="s">
        <v>10</v>
      </c>
      <c r="V28" s="36" t="s">
        <v>205</v>
      </c>
      <c r="W28" s="69"/>
      <c r="X28" s="43"/>
    </row>
    <row r="29" spans="2:24" ht="19.5" x14ac:dyDescent="0.3">
      <c r="B29" s="64"/>
      <c r="C29" s="75"/>
      <c r="D29" s="77"/>
      <c r="E29" s="36" t="s">
        <v>50</v>
      </c>
      <c r="F29" s="36" t="s">
        <v>51</v>
      </c>
      <c r="G29" s="69"/>
      <c r="H29" s="37"/>
      <c r="J29" s="64"/>
      <c r="K29" s="68" t="s">
        <v>260</v>
      </c>
      <c r="L29" s="62"/>
      <c r="M29" s="36" t="s">
        <v>18</v>
      </c>
      <c r="N29" s="36" t="s">
        <v>142</v>
      </c>
      <c r="O29" s="69">
        <v>31</v>
      </c>
      <c r="P29" s="43"/>
      <c r="R29" s="89"/>
      <c r="S29" s="68" t="s">
        <v>244</v>
      </c>
      <c r="T29" s="62"/>
      <c r="U29" s="36" t="s">
        <v>154</v>
      </c>
      <c r="V29" s="36" t="s">
        <v>293</v>
      </c>
      <c r="W29" s="69">
        <v>49</v>
      </c>
      <c r="X29" s="43"/>
    </row>
    <row r="30" spans="2:24" ht="19.5" x14ac:dyDescent="0.3">
      <c r="B30" s="64"/>
      <c r="C30" s="75"/>
      <c r="D30" s="77"/>
      <c r="E30" s="36" t="s">
        <v>10</v>
      </c>
      <c r="F30" s="36" t="s">
        <v>52</v>
      </c>
      <c r="G30" s="69"/>
      <c r="H30" s="37"/>
      <c r="J30" s="64"/>
      <c r="K30" s="59"/>
      <c r="L30" s="62"/>
      <c r="M30" s="36" t="s">
        <v>14</v>
      </c>
      <c r="N30" s="36" t="s">
        <v>143</v>
      </c>
      <c r="O30" s="69"/>
      <c r="P30" s="43"/>
      <c r="R30" s="89"/>
      <c r="S30" s="59"/>
      <c r="T30" s="62"/>
      <c r="U30" s="36" t="s">
        <v>206</v>
      </c>
      <c r="V30" s="36" t="s">
        <v>207</v>
      </c>
      <c r="W30" s="69"/>
      <c r="X30" s="43"/>
    </row>
    <row r="31" spans="2:24" ht="19.5" x14ac:dyDescent="0.3">
      <c r="B31" s="64"/>
      <c r="C31" s="75" t="s">
        <v>245</v>
      </c>
      <c r="D31" s="77"/>
      <c r="E31" s="36" t="s">
        <v>53</v>
      </c>
      <c r="F31" s="36" t="s">
        <v>54</v>
      </c>
      <c r="G31" s="69">
        <v>8</v>
      </c>
      <c r="H31" s="37"/>
      <c r="J31" s="64"/>
      <c r="K31" s="60"/>
      <c r="L31" s="62"/>
      <c r="M31" s="36" t="s">
        <v>10</v>
      </c>
      <c r="N31" s="36" t="s">
        <v>144</v>
      </c>
      <c r="O31" s="69"/>
      <c r="P31" s="43"/>
      <c r="R31" s="89"/>
      <c r="S31" s="59"/>
      <c r="T31" s="62"/>
      <c r="U31" s="36" t="s">
        <v>16</v>
      </c>
      <c r="V31" s="36" t="s">
        <v>208</v>
      </c>
      <c r="W31" s="69"/>
      <c r="X31" s="43"/>
    </row>
    <row r="32" spans="2:24" ht="19.5" x14ac:dyDescent="0.3">
      <c r="B32" s="64"/>
      <c r="C32" s="75"/>
      <c r="D32" s="77"/>
      <c r="E32" s="36" t="s">
        <v>31</v>
      </c>
      <c r="F32" s="36" t="s">
        <v>55</v>
      </c>
      <c r="G32" s="69"/>
      <c r="H32" s="37"/>
      <c r="J32" s="64"/>
      <c r="K32" s="68" t="s">
        <v>261</v>
      </c>
      <c r="L32" s="62"/>
      <c r="M32" s="36" t="s">
        <v>53</v>
      </c>
      <c r="N32" s="36" t="s">
        <v>145</v>
      </c>
      <c r="O32" s="69">
        <v>32</v>
      </c>
      <c r="P32" s="43"/>
      <c r="R32" s="89"/>
      <c r="S32" s="60"/>
      <c r="T32" s="62"/>
      <c r="U32" s="36" t="s">
        <v>37</v>
      </c>
      <c r="V32" s="36" t="s">
        <v>209</v>
      </c>
      <c r="W32" s="69"/>
      <c r="X32" s="43"/>
    </row>
    <row r="33" spans="2:24" ht="19.5" x14ac:dyDescent="0.3">
      <c r="B33" s="64"/>
      <c r="C33" s="75"/>
      <c r="D33" s="77"/>
      <c r="E33" s="36" t="s">
        <v>14</v>
      </c>
      <c r="F33" s="36" t="s">
        <v>56</v>
      </c>
      <c r="G33" s="69"/>
      <c r="H33" s="37"/>
      <c r="J33" s="64"/>
      <c r="K33" s="59"/>
      <c r="L33" s="62"/>
      <c r="M33" s="36" t="s">
        <v>31</v>
      </c>
      <c r="N33" s="36" t="s">
        <v>146</v>
      </c>
      <c r="O33" s="69"/>
      <c r="P33" s="43"/>
      <c r="R33" s="89"/>
      <c r="S33" s="68" t="s">
        <v>245</v>
      </c>
      <c r="T33" s="62"/>
      <c r="U33" s="36" t="s">
        <v>31</v>
      </c>
      <c r="V33" s="36" t="s">
        <v>210</v>
      </c>
      <c r="W33" s="69">
        <v>50</v>
      </c>
      <c r="X33" s="43"/>
    </row>
    <row r="34" spans="2:24" ht="19.5" x14ac:dyDescent="0.3">
      <c r="B34" s="64"/>
      <c r="C34" s="75"/>
      <c r="D34" s="77"/>
      <c r="E34" s="36" t="s">
        <v>48</v>
      </c>
      <c r="F34" s="36" t="s">
        <v>57</v>
      </c>
      <c r="G34" s="69"/>
      <c r="H34" s="37"/>
      <c r="J34" s="64"/>
      <c r="K34" s="60"/>
      <c r="L34" s="62"/>
      <c r="M34" s="36" t="s">
        <v>33</v>
      </c>
      <c r="N34" s="36" t="s">
        <v>147</v>
      </c>
      <c r="O34" s="69"/>
      <c r="P34" s="43"/>
      <c r="R34" s="89"/>
      <c r="S34" s="59"/>
      <c r="T34" s="62"/>
      <c r="U34" s="36" t="s">
        <v>211</v>
      </c>
      <c r="V34" s="36" t="s">
        <v>212</v>
      </c>
      <c r="W34" s="69"/>
      <c r="X34" s="43"/>
    </row>
    <row r="35" spans="2:24" ht="19.5" x14ac:dyDescent="0.3">
      <c r="B35" s="64"/>
      <c r="C35" s="75" t="s">
        <v>246</v>
      </c>
      <c r="D35" s="77"/>
      <c r="E35" s="36" t="s">
        <v>27</v>
      </c>
      <c r="F35" s="36" t="s">
        <v>58</v>
      </c>
      <c r="G35" s="69">
        <v>9</v>
      </c>
      <c r="H35" s="37"/>
      <c r="J35" s="64"/>
      <c r="K35" s="68" t="s">
        <v>262</v>
      </c>
      <c r="L35" s="62"/>
      <c r="M35" s="36" t="s">
        <v>20</v>
      </c>
      <c r="N35" s="36" t="s">
        <v>148</v>
      </c>
      <c r="O35" s="69">
        <v>33</v>
      </c>
      <c r="P35" s="43"/>
      <c r="R35" s="89"/>
      <c r="S35" s="59"/>
      <c r="T35" s="62"/>
      <c r="U35" s="36" t="s">
        <v>39</v>
      </c>
      <c r="V35" s="36" t="s">
        <v>213</v>
      </c>
      <c r="W35" s="69"/>
      <c r="X35" s="43"/>
    </row>
    <row r="36" spans="2:24" ht="19.5" x14ac:dyDescent="0.3">
      <c r="B36" s="64"/>
      <c r="C36" s="75"/>
      <c r="D36" s="77"/>
      <c r="E36" s="36" t="s">
        <v>33</v>
      </c>
      <c r="F36" s="36" t="s">
        <v>59</v>
      </c>
      <c r="G36" s="69"/>
      <c r="H36" s="37"/>
      <c r="J36" s="64"/>
      <c r="K36" s="59"/>
      <c r="L36" s="62"/>
      <c r="M36" s="36" t="s">
        <v>6</v>
      </c>
      <c r="N36" s="36" t="s">
        <v>149</v>
      </c>
      <c r="O36" s="69"/>
      <c r="P36" s="43"/>
      <c r="R36" s="89"/>
      <c r="S36" s="60"/>
      <c r="T36" s="62"/>
      <c r="U36" s="36" t="s">
        <v>10</v>
      </c>
      <c r="V36" s="36" t="s">
        <v>214</v>
      </c>
      <c r="W36" s="69"/>
      <c r="X36" s="43"/>
    </row>
    <row r="37" spans="2:24" ht="19.5" x14ac:dyDescent="0.3">
      <c r="B37" s="64"/>
      <c r="C37" s="75"/>
      <c r="D37" s="77"/>
      <c r="E37" s="36" t="s">
        <v>29</v>
      </c>
      <c r="F37" s="36" t="s">
        <v>60</v>
      </c>
      <c r="G37" s="69"/>
      <c r="H37" s="37"/>
      <c r="J37" s="64"/>
      <c r="K37" s="60"/>
      <c r="L37" s="62"/>
      <c r="M37" s="36" t="s">
        <v>37</v>
      </c>
      <c r="N37" s="36" t="s">
        <v>150</v>
      </c>
      <c r="O37" s="69"/>
      <c r="P37" s="43"/>
      <c r="R37" s="89"/>
      <c r="S37" s="68" t="s">
        <v>246</v>
      </c>
      <c r="T37" s="62"/>
      <c r="U37" s="36" t="s">
        <v>12</v>
      </c>
      <c r="V37" s="36" t="s">
        <v>215</v>
      </c>
      <c r="W37" s="69">
        <v>51</v>
      </c>
      <c r="X37" s="43"/>
    </row>
    <row r="38" spans="2:24" ht="20.25" thickBot="1" x14ac:dyDescent="0.35">
      <c r="B38" s="64"/>
      <c r="C38" s="91"/>
      <c r="D38" s="78"/>
      <c r="E38" s="38" t="s">
        <v>37</v>
      </c>
      <c r="F38" s="38" t="s">
        <v>61</v>
      </c>
      <c r="G38" s="70"/>
      <c r="H38" s="39"/>
      <c r="J38" s="64"/>
      <c r="K38" s="68" t="s">
        <v>263</v>
      </c>
      <c r="L38" s="62"/>
      <c r="M38" s="36" t="s">
        <v>33</v>
      </c>
      <c r="N38" s="36" t="s">
        <v>151</v>
      </c>
      <c r="O38" s="69">
        <v>34</v>
      </c>
      <c r="P38" s="43"/>
      <c r="R38" s="89"/>
      <c r="S38" s="59"/>
      <c r="T38" s="62"/>
      <c r="U38" s="36" t="s">
        <v>84</v>
      </c>
      <c r="V38" s="36" t="s">
        <v>216</v>
      </c>
      <c r="W38" s="69"/>
      <c r="X38" s="43"/>
    </row>
    <row r="39" spans="2:24" ht="19.5" x14ac:dyDescent="0.3">
      <c r="B39" s="64"/>
      <c r="C39" s="82" t="s">
        <v>247</v>
      </c>
      <c r="D39" s="76" t="s">
        <v>292</v>
      </c>
      <c r="E39" s="40" t="s">
        <v>23</v>
      </c>
      <c r="F39" s="40" t="s">
        <v>62</v>
      </c>
      <c r="G39" s="67">
        <v>10</v>
      </c>
      <c r="H39" s="41"/>
      <c r="J39" s="64"/>
      <c r="K39" s="59"/>
      <c r="L39" s="62"/>
      <c r="M39" s="36" t="s">
        <v>101</v>
      </c>
      <c r="N39" s="36" t="s">
        <v>152</v>
      </c>
      <c r="O39" s="69"/>
      <c r="P39" s="43"/>
      <c r="R39" s="89"/>
      <c r="S39" s="59"/>
      <c r="T39" s="62"/>
      <c r="U39" s="36" t="s">
        <v>27</v>
      </c>
      <c r="V39" s="36" t="s">
        <v>217</v>
      </c>
      <c r="W39" s="69"/>
      <c r="X39" s="43"/>
    </row>
    <row r="40" spans="2:24" ht="20.25" thickBot="1" x14ac:dyDescent="0.35">
      <c r="B40" s="64"/>
      <c r="C40" s="75"/>
      <c r="D40" s="77"/>
      <c r="E40" s="36" t="s">
        <v>27</v>
      </c>
      <c r="F40" s="36" t="s">
        <v>63</v>
      </c>
      <c r="G40" s="69"/>
      <c r="H40" s="37"/>
      <c r="J40" s="64"/>
      <c r="K40" s="71"/>
      <c r="L40" s="72"/>
      <c r="M40" s="38" t="s">
        <v>50</v>
      </c>
      <c r="N40" s="38" t="s">
        <v>153</v>
      </c>
      <c r="O40" s="70"/>
      <c r="P40" s="44"/>
      <c r="R40" s="89"/>
      <c r="S40" s="71"/>
      <c r="T40" s="72"/>
      <c r="U40" s="38" t="s">
        <v>41</v>
      </c>
      <c r="V40" s="38" t="s">
        <v>218</v>
      </c>
      <c r="W40" s="70"/>
      <c r="X40" s="44"/>
    </row>
    <row r="41" spans="2:24" ht="19.5" x14ac:dyDescent="0.3">
      <c r="B41" s="64"/>
      <c r="C41" s="75"/>
      <c r="D41" s="77"/>
      <c r="E41" s="36" t="s">
        <v>29</v>
      </c>
      <c r="F41" s="36" t="s">
        <v>64</v>
      </c>
      <c r="G41" s="69"/>
      <c r="H41" s="37"/>
      <c r="J41" s="64"/>
      <c r="K41" s="58" t="s">
        <v>264</v>
      </c>
      <c r="L41" s="61" t="s">
        <v>288</v>
      </c>
      <c r="M41" s="40" t="s">
        <v>154</v>
      </c>
      <c r="N41" s="40" t="s">
        <v>155</v>
      </c>
      <c r="O41" s="67">
        <v>35</v>
      </c>
      <c r="P41" s="42"/>
      <c r="R41" s="89"/>
      <c r="S41" s="58" t="s">
        <v>247</v>
      </c>
      <c r="T41" s="61" t="s">
        <v>294</v>
      </c>
      <c r="U41" s="34" t="s">
        <v>18</v>
      </c>
      <c r="V41" s="34" t="s">
        <v>219</v>
      </c>
      <c r="W41" s="67">
        <v>52</v>
      </c>
      <c r="X41" s="45"/>
    </row>
    <row r="42" spans="2:24" ht="19.5" x14ac:dyDescent="0.3">
      <c r="B42" s="64"/>
      <c r="C42" s="75" t="s">
        <v>248</v>
      </c>
      <c r="D42" s="77"/>
      <c r="E42" s="36" t="s">
        <v>14</v>
      </c>
      <c r="F42" s="36" t="s">
        <v>66</v>
      </c>
      <c r="G42" s="69">
        <v>11</v>
      </c>
      <c r="H42" s="37"/>
      <c r="J42" s="64"/>
      <c r="K42" s="59"/>
      <c r="L42" s="62"/>
      <c r="M42" s="36" t="s">
        <v>156</v>
      </c>
      <c r="N42" s="36" t="s">
        <v>157</v>
      </c>
      <c r="O42" s="69"/>
      <c r="P42" s="43"/>
      <c r="R42" s="89"/>
      <c r="S42" s="59"/>
      <c r="T42" s="62"/>
      <c r="U42" s="36" t="s">
        <v>20</v>
      </c>
      <c r="V42" s="36" t="s">
        <v>220</v>
      </c>
      <c r="W42" s="69"/>
      <c r="X42" s="43"/>
    </row>
    <row r="43" spans="2:24" ht="19.5" x14ac:dyDescent="0.3">
      <c r="B43" s="64"/>
      <c r="C43" s="75"/>
      <c r="D43" s="77"/>
      <c r="E43" s="36" t="s">
        <v>29</v>
      </c>
      <c r="F43" s="36" t="s">
        <v>67</v>
      </c>
      <c r="G43" s="69"/>
      <c r="H43" s="37"/>
      <c r="J43" s="64"/>
      <c r="K43" s="60"/>
      <c r="L43" s="62"/>
      <c r="M43" s="36" t="s">
        <v>53</v>
      </c>
      <c r="N43" s="36" t="s">
        <v>158</v>
      </c>
      <c r="O43" s="69"/>
      <c r="P43" s="43"/>
      <c r="R43" s="89"/>
      <c r="S43" s="59"/>
      <c r="T43" s="62"/>
      <c r="U43" s="36" t="s">
        <v>31</v>
      </c>
      <c r="V43" s="36" t="s">
        <v>228</v>
      </c>
      <c r="W43" s="69"/>
      <c r="X43" s="43"/>
    </row>
    <row r="44" spans="2:24" ht="19.5" x14ac:dyDescent="0.3">
      <c r="B44" s="64"/>
      <c r="C44" s="75"/>
      <c r="D44" s="77"/>
      <c r="E44" s="36" t="s">
        <v>48</v>
      </c>
      <c r="F44" s="36" t="s">
        <v>68</v>
      </c>
      <c r="G44" s="69"/>
      <c r="H44" s="37"/>
      <c r="J44" s="64"/>
      <c r="K44" s="68" t="s">
        <v>265</v>
      </c>
      <c r="L44" s="62"/>
      <c r="M44" s="36" t="s">
        <v>37</v>
      </c>
      <c r="N44" s="36" t="s">
        <v>159</v>
      </c>
      <c r="O44" s="69">
        <v>36</v>
      </c>
      <c r="P44" s="43"/>
      <c r="R44" s="89"/>
      <c r="S44" s="60"/>
      <c r="T44" s="62"/>
      <c r="U44" s="36" t="s">
        <v>23</v>
      </c>
      <c r="V44" s="36" t="s">
        <v>221</v>
      </c>
      <c r="W44" s="69"/>
      <c r="X44" s="43"/>
    </row>
    <row r="45" spans="2:24" ht="19.5" x14ac:dyDescent="0.3">
      <c r="B45" s="64"/>
      <c r="C45" s="75" t="s">
        <v>249</v>
      </c>
      <c r="D45" s="77"/>
      <c r="E45" s="36" t="s">
        <v>43</v>
      </c>
      <c r="F45" s="36" t="s">
        <v>70</v>
      </c>
      <c r="G45" s="69">
        <v>12</v>
      </c>
      <c r="H45" s="37"/>
      <c r="J45" s="64"/>
      <c r="K45" s="59"/>
      <c r="L45" s="62"/>
      <c r="M45" s="36" t="s">
        <v>12</v>
      </c>
      <c r="N45" s="36" t="s">
        <v>160</v>
      </c>
      <c r="O45" s="69"/>
      <c r="P45" s="43"/>
      <c r="R45" s="89"/>
      <c r="S45" s="68" t="s">
        <v>248</v>
      </c>
      <c r="T45" s="62"/>
      <c r="U45" s="36" t="s">
        <v>84</v>
      </c>
      <c r="V45" s="36" t="s">
        <v>222</v>
      </c>
      <c r="W45" s="69">
        <v>53</v>
      </c>
      <c r="X45" s="43"/>
    </row>
    <row r="46" spans="2:24" ht="19.5" x14ac:dyDescent="0.3">
      <c r="B46" s="64"/>
      <c r="C46" s="75"/>
      <c r="D46" s="77"/>
      <c r="E46" s="36" t="s">
        <v>45</v>
      </c>
      <c r="F46" s="36" t="s">
        <v>71</v>
      </c>
      <c r="G46" s="69"/>
      <c r="H46" s="37"/>
      <c r="J46" s="64"/>
      <c r="K46" s="60"/>
      <c r="L46" s="62"/>
      <c r="M46" s="36" t="s">
        <v>31</v>
      </c>
      <c r="N46" s="36" t="s">
        <v>161</v>
      </c>
      <c r="O46" s="69"/>
      <c r="P46" s="43"/>
      <c r="R46" s="89"/>
      <c r="S46" s="59"/>
      <c r="T46" s="62"/>
      <c r="U46" s="36" t="s">
        <v>74</v>
      </c>
      <c r="V46" s="36" t="s">
        <v>223</v>
      </c>
      <c r="W46" s="69"/>
      <c r="X46" s="43"/>
    </row>
    <row r="47" spans="2:24" ht="19.5" x14ac:dyDescent="0.3">
      <c r="B47" s="64"/>
      <c r="C47" s="75"/>
      <c r="D47" s="77"/>
      <c r="E47" s="36" t="s">
        <v>50</v>
      </c>
      <c r="F47" s="36" t="s">
        <v>72</v>
      </c>
      <c r="G47" s="69"/>
      <c r="H47" s="37"/>
      <c r="J47" s="64"/>
      <c r="K47" s="68" t="s">
        <v>266</v>
      </c>
      <c r="L47" s="62"/>
      <c r="M47" s="36" t="s">
        <v>84</v>
      </c>
      <c r="N47" s="36" t="s">
        <v>162</v>
      </c>
      <c r="O47" s="69">
        <v>37</v>
      </c>
      <c r="P47" s="43"/>
      <c r="R47" s="89"/>
      <c r="S47" s="59"/>
      <c r="T47" s="62"/>
      <c r="U47" s="36" t="s">
        <v>29</v>
      </c>
      <c r="V47" s="36" t="s">
        <v>230</v>
      </c>
      <c r="W47" s="69"/>
      <c r="X47" s="43"/>
    </row>
    <row r="48" spans="2:24" ht="19.5" x14ac:dyDescent="0.3">
      <c r="B48" s="64"/>
      <c r="C48" s="75" t="s">
        <v>250</v>
      </c>
      <c r="D48" s="77"/>
      <c r="E48" s="36" t="s">
        <v>18</v>
      </c>
      <c r="F48" s="36" t="s">
        <v>73</v>
      </c>
      <c r="G48" s="69">
        <v>13</v>
      </c>
      <c r="H48" s="37"/>
      <c r="J48" s="64"/>
      <c r="K48" s="59"/>
      <c r="L48" s="62"/>
      <c r="M48" s="36" t="s">
        <v>50</v>
      </c>
      <c r="N48" s="36" t="s">
        <v>163</v>
      </c>
      <c r="O48" s="69"/>
      <c r="P48" s="43"/>
      <c r="R48" s="89"/>
      <c r="S48" s="60"/>
      <c r="T48" s="62"/>
      <c r="U48" s="36" t="s">
        <v>45</v>
      </c>
      <c r="V48" s="36" t="s">
        <v>224</v>
      </c>
      <c r="W48" s="69"/>
      <c r="X48" s="43"/>
    </row>
    <row r="49" spans="2:24" ht="19.5" x14ac:dyDescent="0.3">
      <c r="B49" s="64"/>
      <c r="C49" s="75"/>
      <c r="D49" s="77"/>
      <c r="E49" s="36" t="s">
        <v>12</v>
      </c>
      <c r="F49" s="36" t="s">
        <v>65</v>
      </c>
      <c r="G49" s="69"/>
      <c r="H49" s="37"/>
      <c r="J49" s="64"/>
      <c r="K49" s="60"/>
      <c r="L49" s="62"/>
      <c r="M49" s="36" t="s">
        <v>33</v>
      </c>
      <c r="N49" s="36" t="s">
        <v>164</v>
      </c>
      <c r="O49" s="69"/>
      <c r="P49" s="43"/>
      <c r="R49" s="89"/>
      <c r="S49" s="68" t="s">
        <v>249</v>
      </c>
      <c r="T49" s="62"/>
      <c r="U49" s="36" t="s">
        <v>23</v>
      </c>
      <c r="V49" s="36" t="s">
        <v>225</v>
      </c>
      <c r="W49" s="69">
        <v>54</v>
      </c>
      <c r="X49" s="43"/>
    </row>
    <row r="50" spans="2:24" ht="19.5" x14ac:dyDescent="0.3">
      <c r="B50" s="64"/>
      <c r="C50" s="75"/>
      <c r="D50" s="77"/>
      <c r="E50" s="36" t="s">
        <v>74</v>
      </c>
      <c r="F50" s="36" t="s">
        <v>75</v>
      </c>
      <c r="G50" s="69"/>
      <c r="H50" s="37"/>
      <c r="J50" s="64"/>
      <c r="K50" s="68" t="s">
        <v>267</v>
      </c>
      <c r="L50" s="62"/>
      <c r="M50" s="36" t="s">
        <v>10</v>
      </c>
      <c r="N50" s="36" t="s">
        <v>165</v>
      </c>
      <c r="O50" s="69">
        <v>38</v>
      </c>
      <c r="P50" s="43"/>
      <c r="R50" s="89"/>
      <c r="S50" s="59"/>
      <c r="T50" s="62"/>
      <c r="U50" s="36" t="s">
        <v>29</v>
      </c>
      <c r="V50" s="36" t="s">
        <v>226</v>
      </c>
      <c r="W50" s="69"/>
      <c r="X50" s="43"/>
    </row>
    <row r="51" spans="2:24" ht="19.5" x14ac:dyDescent="0.3">
      <c r="B51" s="64"/>
      <c r="C51" s="75"/>
      <c r="D51" s="77"/>
      <c r="E51" s="36" t="s">
        <v>6</v>
      </c>
      <c r="F51" s="36" t="s">
        <v>69</v>
      </c>
      <c r="G51" s="69"/>
      <c r="H51" s="37"/>
      <c r="J51" s="64"/>
      <c r="K51" s="59"/>
      <c r="L51" s="62"/>
      <c r="M51" s="36" t="s">
        <v>74</v>
      </c>
      <c r="N51" s="36" t="s">
        <v>166</v>
      </c>
      <c r="O51" s="69"/>
      <c r="P51" s="43"/>
      <c r="R51" s="89"/>
      <c r="S51" s="59"/>
      <c r="T51" s="62"/>
      <c r="U51" s="36" t="s">
        <v>16</v>
      </c>
      <c r="V51" s="36" t="s">
        <v>229</v>
      </c>
      <c r="W51" s="69"/>
      <c r="X51" s="43"/>
    </row>
    <row r="52" spans="2:24" ht="19.5" x14ac:dyDescent="0.3">
      <c r="B52" s="64"/>
      <c r="C52" s="75" t="s">
        <v>251</v>
      </c>
      <c r="D52" s="77"/>
      <c r="E52" s="36" t="s">
        <v>12</v>
      </c>
      <c r="F52" s="36" t="s">
        <v>76</v>
      </c>
      <c r="G52" s="69">
        <v>14</v>
      </c>
      <c r="H52" s="37"/>
      <c r="J52" s="64"/>
      <c r="K52" s="60"/>
      <c r="L52" s="62"/>
      <c r="M52" s="36" t="s">
        <v>18</v>
      </c>
      <c r="N52" s="36" t="s">
        <v>167</v>
      </c>
      <c r="O52" s="69"/>
      <c r="P52" s="43"/>
      <c r="R52" s="89"/>
      <c r="S52" s="60"/>
      <c r="T52" s="62"/>
      <c r="U52" s="36" t="s">
        <v>43</v>
      </c>
      <c r="V52" s="36" t="s">
        <v>227</v>
      </c>
      <c r="W52" s="69"/>
      <c r="X52" s="43"/>
    </row>
    <row r="53" spans="2:24" ht="19.5" x14ac:dyDescent="0.3">
      <c r="B53" s="64"/>
      <c r="C53" s="75"/>
      <c r="D53" s="77"/>
      <c r="E53" s="36" t="s">
        <v>31</v>
      </c>
      <c r="F53" s="36" t="s">
        <v>77</v>
      </c>
      <c r="G53" s="69"/>
      <c r="H53" s="37"/>
      <c r="J53" s="64"/>
      <c r="K53" s="68" t="s">
        <v>268</v>
      </c>
      <c r="L53" s="62"/>
      <c r="M53" s="36" t="s">
        <v>37</v>
      </c>
      <c r="N53" s="36" t="s">
        <v>168</v>
      </c>
      <c r="O53" s="69">
        <v>39</v>
      </c>
      <c r="P53" s="43"/>
      <c r="R53" s="89"/>
      <c r="S53" s="68" t="s">
        <v>251</v>
      </c>
      <c r="T53" s="62"/>
      <c r="U53" s="36" t="s">
        <v>39</v>
      </c>
      <c r="V53" s="36" t="s">
        <v>231</v>
      </c>
      <c r="W53" s="69">
        <v>55</v>
      </c>
      <c r="X53" s="43"/>
    </row>
    <row r="54" spans="2:24" ht="19.5" x14ac:dyDescent="0.3">
      <c r="B54" s="64"/>
      <c r="C54" s="75"/>
      <c r="D54" s="77"/>
      <c r="E54" s="36" t="s">
        <v>14</v>
      </c>
      <c r="F54" s="36" t="s">
        <v>78</v>
      </c>
      <c r="G54" s="69"/>
      <c r="H54" s="37"/>
      <c r="J54" s="64"/>
      <c r="K54" s="59"/>
      <c r="L54" s="62"/>
      <c r="M54" s="36" t="s">
        <v>12</v>
      </c>
      <c r="N54" s="36" t="s">
        <v>169</v>
      </c>
      <c r="O54" s="69"/>
      <c r="P54" s="43"/>
      <c r="R54" s="89"/>
      <c r="S54" s="59"/>
      <c r="T54" s="62"/>
      <c r="U54" s="36" t="s">
        <v>74</v>
      </c>
      <c r="V54" s="36" t="s">
        <v>232</v>
      </c>
      <c r="W54" s="69"/>
      <c r="X54" s="43"/>
    </row>
    <row r="55" spans="2:24" ht="19.5" x14ac:dyDescent="0.3">
      <c r="B55" s="64"/>
      <c r="C55" s="75"/>
      <c r="D55" s="77"/>
      <c r="E55" s="36" t="s">
        <v>39</v>
      </c>
      <c r="F55" s="36" t="s">
        <v>79</v>
      </c>
      <c r="G55" s="69"/>
      <c r="H55" s="37"/>
      <c r="J55" s="64"/>
      <c r="K55" s="60"/>
      <c r="L55" s="62"/>
      <c r="M55" s="36" t="s">
        <v>29</v>
      </c>
      <c r="N55" s="36" t="s">
        <v>170</v>
      </c>
      <c r="O55" s="69"/>
      <c r="P55" s="43"/>
      <c r="R55" s="89"/>
      <c r="S55" s="59"/>
      <c r="T55" s="62"/>
      <c r="U55" s="36" t="s">
        <v>35</v>
      </c>
      <c r="V55" s="36" t="s">
        <v>233</v>
      </c>
      <c r="W55" s="69"/>
      <c r="X55" s="43"/>
    </row>
    <row r="56" spans="2:24" ht="19.5" x14ac:dyDescent="0.3">
      <c r="B56" s="64"/>
      <c r="C56" s="75" t="s">
        <v>252</v>
      </c>
      <c r="D56" s="77"/>
      <c r="E56" s="36" t="s">
        <v>18</v>
      </c>
      <c r="F56" s="36" t="s">
        <v>80</v>
      </c>
      <c r="G56" s="69">
        <v>15</v>
      </c>
      <c r="H56" s="37"/>
      <c r="J56" s="64"/>
      <c r="K56" s="68" t="s">
        <v>269</v>
      </c>
      <c r="L56" s="62"/>
      <c r="M56" s="36" t="s">
        <v>18</v>
      </c>
      <c r="N56" s="36" t="s">
        <v>171</v>
      </c>
      <c r="O56" s="69">
        <v>40</v>
      </c>
      <c r="P56" s="43"/>
      <c r="R56" s="89"/>
      <c r="S56" s="60"/>
      <c r="T56" s="62"/>
      <c r="U56" s="36" t="s">
        <v>10</v>
      </c>
      <c r="V56" s="36" t="s">
        <v>234</v>
      </c>
      <c r="W56" s="69"/>
      <c r="X56" s="43"/>
    </row>
    <row r="57" spans="2:24" ht="19.5" x14ac:dyDescent="0.3">
      <c r="B57" s="64"/>
      <c r="C57" s="75"/>
      <c r="D57" s="77"/>
      <c r="E57" s="36" t="s">
        <v>27</v>
      </c>
      <c r="F57" s="36" t="s">
        <v>81</v>
      </c>
      <c r="G57" s="69"/>
      <c r="H57" s="37"/>
      <c r="J57" s="64"/>
      <c r="K57" s="59"/>
      <c r="L57" s="62"/>
      <c r="M57" s="36" t="s">
        <v>29</v>
      </c>
      <c r="N57" s="36" t="s">
        <v>172</v>
      </c>
      <c r="O57" s="69"/>
      <c r="P57" s="43"/>
      <c r="R57" s="89"/>
      <c r="S57" s="68" t="s">
        <v>252</v>
      </c>
      <c r="T57" s="62"/>
      <c r="U57" s="36" t="s">
        <v>20</v>
      </c>
      <c r="V57" s="36" t="s">
        <v>235</v>
      </c>
      <c r="W57" s="69">
        <v>56</v>
      </c>
      <c r="X57" s="43"/>
    </row>
    <row r="58" spans="2:24" ht="19.5" x14ac:dyDescent="0.3">
      <c r="B58" s="64"/>
      <c r="C58" s="75"/>
      <c r="D58" s="77"/>
      <c r="E58" s="36" t="s">
        <v>37</v>
      </c>
      <c r="F58" s="36" t="s">
        <v>82</v>
      </c>
      <c r="G58" s="69"/>
      <c r="H58" s="37"/>
      <c r="J58" s="64"/>
      <c r="K58" s="60"/>
      <c r="L58" s="62"/>
      <c r="M58" s="36" t="s">
        <v>31</v>
      </c>
      <c r="N58" s="36" t="s">
        <v>173</v>
      </c>
      <c r="O58" s="69"/>
      <c r="P58" s="43"/>
      <c r="R58" s="89"/>
      <c r="S58" s="59"/>
      <c r="T58" s="62"/>
      <c r="U58" s="36" t="s">
        <v>33</v>
      </c>
      <c r="V58" s="36" t="s">
        <v>236</v>
      </c>
      <c r="W58" s="69"/>
      <c r="X58" s="43"/>
    </row>
    <row r="59" spans="2:24" ht="20.25" thickBot="1" x14ac:dyDescent="0.35">
      <c r="B59" s="64"/>
      <c r="C59" s="91"/>
      <c r="D59" s="78"/>
      <c r="E59" s="38" t="s">
        <v>50</v>
      </c>
      <c r="F59" s="38" t="s">
        <v>83</v>
      </c>
      <c r="G59" s="70"/>
      <c r="H59" s="39"/>
      <c r="J59" s="64"/>
      <c r="K59" s="54" t="s">
        <v>270</v>
      </c>
      <c r="L59" s="62"/>
      <c r="M59" s="36" t="s">
        <v>14</v>
      </c>
      <c r="N59" s="36" t="s">
        <v>174</v>
      </c>
      <c r="O59" s="69">
        <v>41</v>
      </c>
      <c r="P59" s="43"/>
      <c r="R59" s="89"/>
      <c r="S59" s="59"/>
      <c r="T59" s="62"/>
      <c r="U59" s="36" t="s">
        <v>125</v>
      </c>
      <c r="V59" s="36" t="s">
        <v>237</v>
      </c>
      <c r="W59" s="69"/>
      <c r="X59" s="43"/>
    </row>
    <row r="60" spans="2:24" ht="19.5" customHeight="1" thickBot="1" x14ac:dyDescent="0.35">
      <c r="B60" s="64"/>
      <c r="C60" s="58" t="s">
        <v>253</v>
      </c>
      <c r="D60" s="61" t="s">
        <v>497</v>
      </c>
      <c r="E60" s="40" t="s">
        <v>14</v>
      </c>
      <c r="F60" s="40" t="s">
        <v>115</v>
      </c>
      <c r="G60" s="66">
        <v>16</v>
      </c>
      <c r="H60" s="42"/>
      <c r="J60" s="64"/>
      <c r="K60" s="55"/>
      <c r="L60" s="62"/>
      <c r="M60" s="36" t="s">
        <v>175</v>
      </c>
      <c r="N60" s="36" t="s">
        <v>176</v>
      </c>
      <c r="O60" s="69"/>
      <c r="P60" s="43"/>
      <c r="R60" s="89"/>
      <c r="S60" s="71"/>
      <c r="T60" s="72"/>
      <c r="U60" s="38" t="s">
        <v>35</v>
      </c>
      <c r="V60" s="38" t="s">
        <v>238</v>
      </c>
      <c r="W60" s="70"/>
      <c r="X60" s="44"/>
    </row>
    <row r="61" spans="2:24" ht="19.5" customHeight="1" x14ac:dyDescent="0.3">
      <c r="B61" s="64"/>
      <c r="C61" s="59"/>
      <c r="D61" s="62"/>
      <c r="E61" s="36" t="s">
        <v>37</v>
      </c>
      <c r="F61" s="36" t="s">
        <v>116</v>
      </c>
      <c r="G61" s="57"/>
      <c r="H61" s="43"/>
      <c r="J61" s="64"/>
      <c r="K61" s="74"/>
      <c r="L61" s="62"/>
      <c r="M61" s="36" t="s">
        <v>177</v>
      </c>
      <c r="N61" s="36" t="s">
        <v>178</v>
      </c>
      <c r="O61" s="69"/>
      <c r="P61" s="43"/>
      <c r="R61" s="89"/>
      <c r="S61" s="58" t="s">
        <v>253</v>
      </c>
      <c r="T61" s="61" t="s">
        <v>291</v>
      </c>
      <c r="U61" s="34" t="s">
        <v>84</v>
      </c>
      <c r="V61" s="34" t="s">
        <v>85</v>
      </c>
      <c r="W61" s="66">
        <v>57</v>
      </c>
      <c r="X61" s="35"/>
    </row>
    <row r="62" spans="2:24" ht="19.5" x14ac:dyDescent="0.3">
      <c r="B62" s="64"/>
      <c r="C62" s="60"/>
      <c r="D62" s="62"/>
      <c r="E62" s="36" t="s">
        <v>50</v>
      </c>
      <c r="F62" s="36" t="s">
        <v>117</v>
      </c>
      <c r="G62" s="67"/>
      <c r="H62" s="43"/>
      <c r="J62" s="64"/>
      <c r="K62" s="54" t="s">
        <v>271</v>
      </c>
      <c r="L62" s="62"/>
      <c r="M62" s="36" t="s">
        <v>33</v>
      </c>
      <c r="N62" s="36" t="s">
        <v>179</v>
      </c>
      <c r="O62" s="69">
        <v>42</v>
      </c>
      <c r="P62" s="43"/>
      <c r="R62" s="89"/>
      <c r="S62" s="59"/>
      <c r="T62" s="62"/>
      <c r="U62" s="36" t="s">
        <v>86</v>
      </c>
      <c r="V62" s="36" t="s">
        <v>87</v>
      </c>
      <c r="W62" s="57"/>
      <c r="X62" s="52"/>
    </row>
    <row r="63" spans="2:24" ht="20.25" thickBot="1" x14ac:dyDescent="0.35">
      <c r="B63" s="64"/>
      <c r="C63" s="68" t="s">
        <v>254</v>
      </c>
      <c r="D63" s="62"/>
      <c r="E63" s="36" t="s">
        <v>23</v>
      </c>
      <c r="F63" s="36" t="s">
        <v>498</v>
      </c>
      <c r="G63" s="56">
        <v>17</v>
      </c>
      <c r="H63" s="43"/>
      <c r="J63" s="65"/>
      <c r="K63" s="85"/>
      <c r="L63" s="72"/>
      <c r="M63" s="38" t="s">
        <v>180</v>
      </c>
      <c r="N63" s="38" t="s">
        <v>181</v>
      </c>
      <c r="O63" s="70"/>
      <c r="P63" s="44"/>
      <c r="R63" s="89"/>
      <c r="S63" s="59"/>
      <c r="T63" s="62"/>
      <c r="U63" s="36" t="s">
        <v>29</v>
      </c>
      <c r="V63" s="36" t="s">
        <v>93</v>
      </c>
      <c r="W63" s="57"/>
      <c r="X63" s="52"/>
    </row>
    <row r="64" spans="2:24" ht="19.5" x14ac:dyDescent="0.3">
      <c r="B64" s="64"/>
      <c r="C64" s="59"/>
      <c r="D64" s="62"/>
      <c r="E64" s="36" t="s">
        <v>29</v>
      </c>
      <c r="F64" s="36" t="s">
        <v>499</v>
      </c>
      <c r="G64" s="57"/>
      <c r="H64" s="43"/>
      <c r="R64" s="89"/>
      <c r="S64" s="60"/>
      <c r="T64" s="62"/>
      <c r="U64" s="36" t="s">
        <v>31</v>
      </c>
      <c r="V64" s="36" t="s">
        <v>88</v>
      </c>
      <c r="W64" s="67"/>
      <c r="X64" s="52"/>
    </row>
    <row r="65" spans="1:24" ht="19.5" x14ac:dyDescent="0.3">
      <c r="B65" s="64"/>
      <c r="C65" s="60"/>
      <c r="D65" s="62"/>
      <c r="E65" s="36" t="s">
        <v>37</v>
      </c>
      <c r="F65" s="36" t="s">
        <v>99</v>
      </c>
      <c r="G65" s="67"/>
      <c r="H65" s="43"/>
      <c r="R65" s="89"/>
      <c r="S65" s="68" t="s">
        <v>254</v>
      </c>
      <c r="T65" s="62"/>
      <c r="U65" s="36" t="s">
        <v>53</v>
      </c>
      <c r="V65" s="36" t="s">
        <v>89</v>
      </c>
      <c r="W65" s="56">
        <v>58</v>
      </c>
      <c r="X65" s="52"/>
    </row>
    <row r="66" spans="1:24" ht="19.5" x14ac:dyDescent="0.3">
      <c r="B66" s="64"/>
      <c r="C66" s="68" t="s">
        <v>255</v>
      </c>
      <c r="D66" s="62"/>
      <c r="E66" s="36" t="s">
        <v>53</v>
      </c>
      <c r="F66" s="36" t="s">
        <v>500</v>
      </c>
      <c r="G66" s="56">
        <v>18</v>
      </c>
      <c r="H66" s="43"/>
      <c r="R66" s="89"/>
      <c r="S66" s="59"/>
      <c r="T66" s="62"/>
      <c r="U66" s="36" t="s">
        <v>16</v>
      </c>
      <c r="V66" s="36" t="s">
        <v>90</v>
      </c>
      <c r="W66" s="57"/>
      <c r="X66" s="52"/>
    </row>
    <row r="67" spans="1:24" ht="19.5" x14ac:dyDescent="0.3">
      <c r="B67" s="64"/>
      <c r="C67" s="59"/>
      <c r="D67" s="62"/>
      <c r="E67" s="36" t="s">
        <v>6</v>
      </c>
      <c r="F67" s="36" t="s">
        <v>501</v>
      </c>
      <c r="G67" s="57"/>
      <c r="H67" s="43"/>
      <c r="R67" s="89"/>
      <c r="S67" s="59"/>
      <c r="T67" s="62"/>
      <c r="U67" s="36" t="s">
        <v>74</v>
      </c>
      <c r="V67" s="36" t="s">
        <v>92</v>
      </c>
      <c r="W67" s="57"/>
      <c r="X67" s="52"/>
    </row>
    <row r="68" spans="1:24" ht="19.5" x14ac:dyDescent="0.3">
      <c r="B68" s="64"/>
      <c r="C68" s="60"/>
      <c r="D68" s="62"/>
      <c r="E68" s="36" t="s">
        <v>29</v>
      </c>
      <c r="F68" s="36" t="s">
        <v>502</v>
      </c>
      <c r="G68" s="67"/>
      <c r="H68" s="43"/>
      <c r="R68" s="89"/>
      <c r="S68" s="60"/>
      <c r="T68" s="62"/>
      <c r="U68" s="36" t="s">
        <v>29</v>
      </c>
      <c r="V68" s="36" t="s">
        <v>91</v>
      </c>
      <c r="W68" s="67"/>
      <c r="X68" s="52"/>
    </row>
    <row r="69" spans="1:24" ht="19.5" x14ac:dyDescent="0.3">
      <c r="A69" s="5"/>
      <c r="B69" s="64"/>
      <c r="C69" s="68" t="s">
        <v>256</v>
      </c>
      <c r="D69" s="62"/>
      <c r="E69" s="36" t="s">
        <v>39</v>
      </c>
      <c r="F69" s="36" t="s">
        <v>503</v>
      </c>
      <c r="G69" s="56">
        <v>19</v>
      </c>
      <c r="H69" s="43"/>
      <c r="I69" s="5"/>
      <c r="R69" s="89"/>
      <c r="S69" s="68" t="s">
        <v>255</v>
      </c>
      <c r="T69" s="62"/>
      <c r="U69" s="36" t="s">
        <v>53</v>
      </c>
      <c r="V69" s="36" t="s">
        <v>95</v>
      </c>
      <c r="W69" s="56">
        <v>59</v>
      </c>
      <c r="X69" s="52"/>
    </row>
    <row r="70" spans="1:24" ht="19.5" x14ac:dyDescent="0.3">
      <c r="B70" s="64"/>
      <c r="C70" s="59"/>
      <c r="D70" s="62"/>
      <c r="E70" s="36" t="s">
        <v>23</v>
      </c>
      <c r="F70" s="36" t="s">
        <v>504</v>
      </c>
      <c r="G70" s="57"/>
      <c r="H70" s="43"/>
      <c r="R70" s="89"/>
      <c r="S70" s="59"/>
      <c r="T70" s="62"/>
      <c r="U70" s="36" t="s">
        <v>14</v>
      </c>
      <c r="V70" s="36" t="s">
        <v>96</v>
      </c>
      <c r="W70" s="57"/>
      <c r="X70" s="52"/>
    </row>
    <row r="71" spans="1:24" ht="19.5" x14ac:dyDescent="0.3">
      <c r="B71" s="64"/>
      <c r="C71" s="59"/>
      <c r="D71" s="62"/>
      <c r="E71" s="36" t="s">
        <v>43</v>
      </c>
      <c r="F71" s="36" t="s">
        <v>505</v>
      </c>
      <c r="G71" s="57"/>
      <c r="H71" s="43"/>
      <c r="R71" s="89"/>
      <c r="S71" s="59"/>
      <c r="T71" s="62"/>
      <c r="U71" s="36" t="s">
        <v>41</v>
      </c>
      <c r="V71" s="36" t="s">
        <v>97</v>
      </c>
      <c r="W71" s="57"/>
      <c r="X71" s="52"/>
    </row>
    <row r="72" spans="1:24" ht="20.25" thickBot="1" x14ac:dyDescent="0.35">
      <c r="B72" s="64"/>
      <c r="C72" s="71"/>
      <c r="D72" s="72"/>
      <c r="E72" s="38" t="s">
        <v>50</v>
      </c>
      <c r="F72" s="38" t="s">
        <v>506</v>
      </c>
      <c r="G72" s="83"/>
      <c r="H72" s="44"/>
      <c r="R72" s="89"/>
      <c r="S72" s="60"/>
      <c r="T72" s="62"/>
      <c r="U72" s="36" t="s">
        <v>8</v>
      </c>
      <c r="V72" s="36" t="s">
        <v>98</v>
      </c>
      <c r="W72" s="67"/>
      <c r="X72" s="52"/>
    </row>
    <row r="73" spans="1:24" ht="19.5" x14ac:dyDescent="0.3">
      <c r="B73" s="64"/>
      <c r="C73" s="59" t="s">
        <v>257</v>
      </c>
      <c r="D73" s="62" t="s">
        <v>507</v>
      </c>
      <c r="E73" s="40" t="s">
        <v>530</v>
      </c>
      <c r="F73" s="40" t="s">
        <v>531</v>
      </c>
      <c r="G73" s="57">
        <v>20</v>
      </c>
      <c r="H73" s="42"/>
      <c r="R73" s="89"/>
      <c r="S73" s="68" t="s">
        <v>256</v>
      </c>
      <c r="T73" s="62"/>
      <c r="U73" s="36" t="s">
        <v>14</v>
      </c>
      <c r="V73" s="36" t="s">
        <v>99</v>
      </c>
      <c r="W73" s="56">
        <v>60</v>
      </c>
      <c r="X73" s="52"/>
    </row>
    <row r="74" spans="1:24" ht="19.5" x14ac:dyDescent="0.3">
      <c r="B74" s="64"/>
      <c r="C74" s="59"/>
      <c r="D74" s="62"/>
      <c r="E74" s="36" t="s">
        <v>53</v>
      </c>
      <c r="F74" s="36" t="s">
        <v>508</v>
      </c>
      <c r="G74" s="57"/>
      <c r="H74" s="43"/>
      <c r="R74" s="89"/>
      <c r="S74" s="59"/>
      <c r="T74" s="62"/>
      <c r="U74" s="36" t="s">
        <v>41</v>
      </c>
      <c r="V74" s="36" t="s">
        <v>100</v>
      </c>
      <c r="W74" s="57"/>
      <c r="X74" s="52"/>
    </row>
    <row r="75" spans="1:24" ht="19.5" x14ac:dyDescent="0.3">
      <c r="B75" s="64"/>
      <c r="C75" s="60"/>
      <c r="D75" s="62"/>
      <c r="E75" s="36" t="s">
        <v>29</v>
      </c>
      <c r="F75" s="36" t="s">
        <v>509</v>
      </c>
      <c r="G75" s="67"/>
      <c r="H75" s="43"/>
      <c r="R75" s="89"/>
      <c r="S75" s="59"/>
      <c r="T75" s="62"/>
      <c r="U75" s="36" t="s">
        <v>101</v>
      </c>
      <c r="V75" s="36" t="s">
        <v>102</v>
      </c>
      <c r="W75" s="57"/>
      <c r="X75" s="52"/>
    </row>
    <row r="76" spans="1:24" ht="19.5" x14ac:dyDescent="0.3">
      <c r="B76" s="64"/>
      <c r="C76" s="68" t="s">
        <v>510</v>
      </c>
      <c r="D76" s="62"/>
      <c r="E76" s="36" t="s">
        <v>105</v>
      </c>
      <c r="F76" s="36" t="s">
        <v>511</v>
      </c>
      <c r="G76" s="56">
        <v>21</v>
      </c>
      <c r="H76" s="43"/>
      <c r="R76" s="89"/>
      <c r="S76" s="60"/>
      <c r="T76" s="62"/>
      <c r="U76" s="36" t="s">
        <v>35</v>
      </c>
      <c r="V76" s="36" t="s">
        <v>94</v>
      </c>
      <c r="W76" s="67"/>
      <c r="X76" s="52"/>
    </row>
    <row r="77" spans="1:24" ht="19.5" x14ac:dyDescent="0.3">
      <c r="B77" s="64"/>
      <c r="C77" s="59"/>
      <c r="D77" s="62"/>
      <c r="E77" s="36" t="s">
        <v>8</v>
      </c>
      <c r="F77" s="36" t="s">
        <v>512</v>
      </c>
      <c r="G77" s="57"/>
      <c r="H77" s="43"/>
      <c r="R77" s="89"/>
      <c r="S77" s="54" t="s">
        <v>257</v>
      </c>
      <c r="T77" s="62"/>
      <c r="U77" s="36" t="s">
        <v>103</v>
      </c>
      <c r="V77" s="36" t="s">
        <v>104</v>
      </c>
      <c r="W77" s="56">
        <v>61</v>
      </c>
      <c r="X77" s="52"/>
    </row>
    <row r="78" spans="1:24" ht="19.5" x14ac:dyDescent="0.3">
      <c r="B78" s="64"/>
      <c r="C78" s="60"/>
      <c r="D78" s="62"/>
      <c r="E78" s="36" t="s">
        <v>27</v>
      </c>
      <c r="F78" s="36" t="s">
        <v>513</v>
      </c>
      <c r="G78" s="67"/>
      <c r="H78" s="43"/>
      <c r="R78" s="89"/>
      <c r="S78" s="55"/>
      <c r="T78" s="62"/>
      <c r="U78" s="36" t="s">
        <v>105</v>
      </c>
      <c r="V78" s="36" t="s">
        <v>106</v>
      </c>
      <c r="W78" s="57"/>
      <c r="X78" s="52"/>
    </row>
    <row r="79" spans="1:24" ht="19.5" x14ac:dyDescent="0.3">
      <c r="B79" s="64"/>
      <c r="C79" s="68" t="s">
        <v>514</v>
      </c>
      <c r="D79" s="62"/>
      <c r="E79" s="36" t="s">
        <v>29</v>
      </c>
      <c r="F79" s="36" t="s">
        <v>515</v>
      </c>
      <c r="G79" s="56">
        <v>22</v>
      </c>
      <c r="H79" s="43"/>
      <c r="R79" s="89"/>
      <c r="S79" s="55"/>
      <c r="T79" s="62"/>
      <c r="U79" s="36" t="s">
        <v>84</v>
      </c>
      <c r="V79" s="36" t="s">
        <v>107</v>
      </c>
      <c r="W79" s="57"/>
      <c r="X79" s="52"/>
    </row>
    <row r="80" spans="1:24" ht="19.5" x14ac:dyDescent="0.3">
      <c r="B80" s="64"/>
      <c r="C80" s="59"/>
      <c r="D80" s="62"/>
      <c r="E80" s="36" t="s">
        <v>50</v>
      </c>
      <c r="F80" s="36" t="s">
        <v>516</v>
      </c>
      <c r="G80" s="57"/>
      <c r="H80" s="43"/>
      <c r="R80" s="89"/>
      <c r="S80" s="55"/>
      <c r="T80" s="62"/>
      <c r="U80" s="53" t="s">
        <v>8</v>
      </c>
      <c r="V80" s="53" t="s">
        <v>108</v>
      </c>
      <c r="W80" s="57"/>
      <c r="X80" s="51"/>
    </row>
    <row r="81" spans="2:24" ht="19.5" x14ac:dyDescent="0.3">
      <c r="B81" s="64"/>
      <c r="C81" s="59"/>
      <c r="D81" s="62"/>
      <c r="E81" s="36" t="s">
        <v>105</v>
      </c>
      <c r="F81" s="36" t="s">
        <v>517</v>
      </c>
      <c r="G81" s="57"/>
      <c r="H81" s="43"/>
      <c r="R81" s="89"/>
      <c r="S81" s="84" t="s">
        <v>510</v>
      </c>
      <c r="T81" s="77" t="s">
        <v>290</v>
      </c>
      <c r="U81" s="36" t="s">
        <v>16</v>
      </c>
      <c r="V81" s="36" t="s">
        <v>109</v>
      </c>
      <c r="W81" s="69">
        <v>62</v>
      </c>
      <c r="X81" s="52"/>
    </row>
    <row r="82" spans="2:24" ht="20.25" thickBot="1" x14ac:dyDescent="0.35">
      <c r="B82" s="65"/>
      <c r="C82" s="71"/>
      <c r="D82" s="72"/>
      <c r="E82" s="38" t="s">
        <v>43</v>
      </c>
      <c r="F82" s="38" t="s">
        <v>518</v>
      </c>
      <c r="G82" s="83"/>
      <c r="H82" s="44"/>
      <c r="R82" s="89"/>
      <c r="S82" s="84"/>
      <c r="T82" s="77"/>
      <c r="U82" s="36" t="s">
        <v>29</v>
      </c>
      <c r="V82" s="36" t="s">
        <v>110</v>
      </c>
      <c r="W82" s="69"/>
      <c r="X82" s="52"/>
    </row>
    <row r="83" spans="2:24" ht="19.5" x14ac:dyDescent="0.3">
      <c r="R83" s="89"/>
      <c r="S83" s="84"/>
      <c r="T83" s="77"/>
      <c r="U83" s="36" t="s">
        <v>48</v>
      </c>
      <c r="V83" s="36" t="s">
        <v>111</v>
      </c>
      <c r="W83" s="69"/>
      <c r="X83" s="52"/>
    </row>
    <row r="84" spans="2:24" ht="19.5" x14ac:dyDescent="0.3">
      <c r="R84" s="89"/>
      <c r="S84" s="84" t="s">
        <v>514</v>
      </c>
      <c r="T84" s="77"/>
      <c r="U84" s="36" t="s">
        <v>6</v>
      </c>
      <c r="V84" s="36" t="s">
        <v>112</v>
      </c>
      <c r="W84" s="69">
        <v>63</v>
      </c>
      <c r="X84" s="52"/>
    </row>
    <row r="85" spans="2:24" ht="19.5" x14ac:dyDescent="0.3">
      <c r="R85" s="89"/>
      <c r="S85" s="84"/>
      <c r="T85" s="77"/>
      <c r="U85" s="36" t="s">
        <v>29</v>
      </c>
      <c r="V85" s="36" t="s">
        <v>113</v>
      </c>
      <c r="W85" s="69"/>
      <c r="X85" s="52"/>
    </row>
    <row r="86" spans="2:24" ht="19.5" x14ac:dyDescent="0.3">
      <c r="R86" s="89"/>
      <c r="S86" s="84"/>
      <c r="T86" s="77"/>
      <c r="U86" s="36" t="s">
        <v>43</v>
      </c>
      <c r="V86" s="36" t="s">
        <v>114</v>
      </c>
      <c r="W86" s="69"/>
      <c r="X86" s="52"/>
    </row>
    <row r="87" spans="2:24" ht="20.25" thickBot="1" x14ac:dyDescent="0.35">
      <c r="R87" s="90"/>
      <c r="S87" s="87"/>
      <c r="T87" s="78"/>
      <c r="U87" s="38" t="s">
        <v>567</v>
      </c>
      <c r="V87" s="38" t="s">
        <v>568</v>
      </c>
      <c r="W87" s="70"/>
      <c r="X87" s="39"/>
    </row>
  </sheetData>
  <mergeCells count="140">
    <mergeCell ref="W84:W87"/>
    <mergeCell ref="T81:T87"/>
    <mergeCell ref="S84:S87"/>
    <mergeCell ref="R5:R87"/>
    <mergeCell ref="C79:C82"/>
    <mergeCell ref="G79:G82"/>
    <mergeCell ref="G56:G59"/>
    <mergeCell ref="G52:G55"/>
    <mergeCell ref="G48:G51"/>
    <mergeCell ref="G31:G34"/>
    <mergeCell ref="G35:G38"/>
    <mergeCell ref="G39:G41"/>
    <mergeCell ref="G42:G44"/>
    <mergeCell ref="C39:C41"/>
    <mergeCell ref="C42:C44"/>
    <mergeCell ref="C19:C22"/>
    <mergeCell ref="G19:G22"/>
    <mergeCell ref="C23:C26"/>
    <mergeCell ref="G23:G26"/>
    <mergeCell ref="C52:C55"/>
    <mergeCell ref="C56:C59"/>
    <mergeCell ref="C27:C30"/>
    <mergeCell ref="C31:C34"/>
    <mergeCell ref="C35:C38"/>
    <mergeCell ref="B2:X2"/>
    <mergeCell ref="C73:C75"/>
    <mergeCell ref="D73:D82"/>
    <mergeCell ref="G73:G75"/>
    <mergeCell ref="C76:C78"/>
    <mergeCell ref="G76:G78"/>
    <mergeCell ref="C5:C7"/>
    <mergeCell ref="G5:G7"/>
    <mergeCell ref="C66:C68"/>
    <mergeCell ref="C69:C72"/>
    <mergeCell ref="D60:D72"/>
    <mergeCell ref="G60:G62"/>
    <mergeCell ref="G63:G65"/>
    <mergeCell ref="G66:G68"/>
    <mergeCell ref="G69:G72"/>
    <mergeCell ref="C63:C65"/>
    <mergeCell ref="S81:S83"/>
    <mergeCell ref="W81:W83"/>
    <mergeCell ref="C48:C51"/>
    <mergeCell ref="K23:K25"/>
    <mergeCell ref="K26:K28"/>
    <mergeCell ref="K62:K63"/>
    <mergeCell ref="D5:D38"/>
    <mergeCell ref="O38:O40"/>
    <mergeCell ref="O35:O37"/>
    <mergeCell ref="O32:O34"/>
    <mergeCell ref="O29:O31"/>
    <mergeCell ref="C45:C47"/>
    <mergeCell ref="G27:G30"/>
    <mergeCell ref="C8:C10"/>
    <mergeCell ref="G8:G10"/>
    <mergeCell ref="C11:C14"/>
    <mergeCell ref="G11:G14"/>
    <mergeCell ref="C15:C18"/>
    <mergeCell ref="G15:G18"/>
    <mergeCell ref="O14:O16"/>
    <mergeCell ref="K29:K31"/>
    <mergeCell ref="O20:O22"/>
    <mergeCell ref="D39:D59"/>
    <mergeCell ref="G45:G47"/>
    <mergeCell ref="J5:J63"/>
    <mergeCell ref="C60:C62"/>
    <mergeCell ref="O59:O61"/>
    <mergeCell ref="K5:K7"/>
    <mergeCell ref="S41:S44"/>
    <mergeCell ref="S45:S48"/>
    <mergeCell ref="S13:S16"/>
    <mergeCell ref="S17:S20"/>
    <mergeCell ref="S21:S24"/>
    <mergeCell ref="S25:S28"/>
    <mergeCell ref="K32:K34"/>
    <mergeCell ref="O53:O55"/>
    <mergeCell ref="O56:O58"/>
    <mergeCell ref="K41:K43"/>
    <mergeCell ref="K44:K46"/>
    <mergeCell ref="K47:K49"/>
    <mergeCell ref="K50:K52"/>
    <mergeCell ref="K53:K55"/>
    <mergeCell ref="L5:L40"/>
    <mergeCell ref="K35:K37"/>
    <mergeCell ref="O47:O49"/>
    <mergeCell ref="O50:O52"/>
    <mergeCell ref="K11:K13"/>
    <mergeCell ref="K14:K16"/>
    <mergeCell ref="K8:K10"/>
    <mergeCell ref="O5:O7"/>
    <mergeCell ref="O8:O10"/>
    <mergeCell ref="K38:K40"/>
    <mergeCell ref="W13:W16"/>
    <mergeCell ref="W17:W20"/>
    <mergeCell ref="W21:W24"/>
    <mergeCell ref="W25:W28"/>
    <mergeCell ref="W29:W32"/>
    <mergeCell ref="T5:T40"/>
    <mergeCell ref="S29:S32"/>
    <mergeCell ref="S5:S8"/>
    <mergeCell ref="K56:K58"/>
    <mergeCell ref="W5:W8"/>
    <mergeCell ref="S9:S12"/>
    <mergeCell ref="W9:W12"/>
    <mergeCell ref="L41:L63"/>
    <mergeCell ref="K59:K61"/>
    <mergeCell ref="O41:O43"/>
    <mergeCell ref="O44:O46"/>
    <mergeCell ref="K17:K19"/>
    <mergeCell ref="K20:K22"/>
    <mergeCell ref="O26:O28"/>
    <mergeCell ref="O23:O25"/>
    <mergeCell ref="T41:T60"/>
    <mergeCell ref="W45:W48"/>
    <mergeCell ref="W49:W52"/>
    <mergeCell ref="W53:W56"/>
    <mergeCell ref="S77:S80"/>
    <mergeCell ref="W77:W80"/>
    <mergeCell ref="S61:S64"/>
    <mergeCell ref="T61:T80"/>
    <mergeCell ref="B5:B82"/>
    <mergeCell ref="W61:W64"/>
    <mergeCell ref="S65:S68"/>
    <mergeCell ref="W65:W68"/>
    <mergeCell ref="S69:S72"/>
    <mergeCell ref="W69:W72"/>
    <mergeCell ref="S73:S76"/>
    <mergeCell ref="W73:W76"/>
    <mergeCell ref="W57:W60"/>
    <mergeCell ref="W33:W36"/>
    <mergeCell ref="W37:W40"/>
    <mergeCell ref="S33:S36"/>
    <mergeCell ref="S37:S40"/>
    <mergeCell ref="S49:S52"/>
    <mergeCell ref="S53:S56"/>
    <mergeCell ref="S57:S60"/>
    <mergeCell ref="W41:W44"/>
    <mergeCell ref="O62:O63"/>
    <mergeCell ref="O17:O19"/>
    <mergeCell ref="O11:O13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3"/>
  <sheetViews>
    <sheetView workbookViewId="0"/>
  </sheetViews>
  <sheetFormatPr defaultRowHeight="16.5" x14ac:dyDescent="0.3"/>
  <cols>
    <col min="2" max="2" width="13.375" customWidth="1"/>
    <col min="3" max="3" width="23.5" bestFit="1" customWidth="1"/>
    <col min="4" max="4" width="34" bestFit="1" customWidth="1"/>
    <col min="5" max="5" width="14.75" customWidth="1"/>
    <col min="6" max="6" width="15" customWidth="1"/>
  </cols>
  <sheetData>
    <row r="1" spans="2:8" ht="42" customHeight="1" thickBot="1" x14ac:dyDescent="0.35">
      <c r="B1" s="92" t="s">
        <v>522</v>
      </c>
      <c r="C1" s="93"/>
      <c r="D1" s="93"/>
      <c r="E1" s="93"/>
      <c r="F1" s="93"/>
      <c r="G1" s="93"/>
      <c r="H1" s="94"/>
    </row>
    <row r="2" spans="2:8" ht="4.5" customHeight="1" thickBot="1" x14ac:dyDescent="0.35"/>
    <row r="3" spans="2:8" ht="20.25" thickBot="1" x14ac:dyDescent="0.35">
      <c r="B3" s="29" t="s">
        <v>0</v>
      </c>
      <c r="C3" s="30" t="s">
        <v>537</v>
      </c>
      <c r="D3" s="30" t="s">
        <v>1</v>
      </c>
      <c r="E3" s="30" t="s">
        <v>2</v>
      </c>
      <c r="F3" s="30" t="s">
        <v>3</v>
      </c>
      <c r="G3" s="31" t="s">
        <v>4</v>
      </c>
      <c r="H3" s="32" t="s">
        <v>5</v>
      </c>
    </row>
    <row r="4" spans="2:8" ht="19.5" customHeight="1" x14ac:dyDescent="0.3">
      <c r="B4" s="64" t="s">
        <v>532</v>
      </c>
      <c r="C4" s="59" t="s">
        <v>538</v>
      </c>
      <c r="D4" s="62" t="s">
        <v>533</v>
      </c>
      <c r="E4" s="40"/>
      <c r="F4" s="40"/>
      <c r="G4" s="57">
        <v>1</v>
      </c>
      <c r="H4" s="41"/>
    </row>
    <row r="5" spans="2:8" ht="19.5" x14ac:dyDescent="0.3">
      <c r="B5" s="64"/>
      <c r="C5" s="59"/>
      <c r="D5" s="62"/>
      <c r="E5" s="36"/>
      <c r="F5" s="36"/>
      <c r="G5" s="57"/>
      <c r="H5" s="37"/>
    </row>
    <row r="6" spans="2:8" ht="19.5" x14ac:dyDescent="0.3">
      <c r="B6" s="64"/>
      <c r="C6" s="59"/>
      <c r="D6" s="62"/>
      <c r="E6" s="36"/>
      <c r="F6" s="36"/>
      <c r="G6" s="57"/>
      <c r="H6" s="37"/>
    </row>
    <row r="7" spans="2:8" ht="19.5" x14ac:dyDescent="0.3">
      <c r="B7" s="64"/>
      <c r="C7" s="60"/>
      <c r="D7" s="62"/>
      <c r="E7" s="36"/>
      <c r="F7" s="36"/>
      <c r="G7" s="67"/>
      <c r="H7" s="37"/>
    </row>
    <row r="8" spans="2:8" ht="19.5" x14ac:dyDescent="0.3">
      <c r="B8" s="64"/>
      <c r="C8" s="68" t="s">
        <v>258</v>
      </c>
      <c r="D8" s="62"/>
      <c r="E8" s="36"/>
      <c r="F8" s="36"/>
      <c r="G8" s="56">
        <v>2</v>
      </c>
      <c r="H8" s="37"/>
    </row>
    <row r="9" spans="2:8" ht="19.5" x14ac:dyDescent="0.3">
      <c r="B9" s="64"/>
      <c r="C9" s="59"/>
      <c r="D9" s="62"/>
      <c r="E9" s="36"/>
      <c r="F9" s="36"/>
      <c r="G9" s="57"/>
      <c r="H9" s="37"/>
    </row>
    <row r="10" spans="2:8" ht="19.5" x14ac:dyDescent="0.3">
      <c r="B10" s="64"/>
      <c r="C10" s="59"/>
      <c r="D10" s="62"/>
      <c r="E10" s="36"/>
      <c r="F10" s="36"/>
      <c r="G10" s="57"/>
      <c r="H10" s="37"/>
    </row>
    <row r="11" spans="2:8" ht="19.5" x14ac:dyDescent="0.3">
      <c r="B11" s="64"/>
      <c r="C11" s="60"/>
      <c r="D11" s="76"/>
      <c r="E11" s="36"/>
      <c r="F11" s="36"/>
      <c r="G11" s="67"/>
      <c r="H11" s="37"/>
    </row>
    <row r="12" spans="2:8" ht="19.5" x14ac:dyDescent="0.3">
      <c r="B12" s="64"/>
      <c r="C12" s="68" t="s">
        <v>259</v>
      </c>
      <c r="D12" s="95" t="s">
        <v>534</v>
      </c>
      <c r="E12" s="36"/>
      <c r="F12" s="36"/>
      <c r="G12" s="56">
        <v>3</v>
      </c>
      <c r="H12" s="37"/>
    </row>
    <row r="13" spans="2:8" ht="19.5" x14ac:dyDescent="0.3">
      <c r="B13" s="64"/>
      <c r="C13" s="59"/>
      <c r="D13" s="62"/>
      <c r="E13" s="36"/>
      <c r="F13" s="36"/>
      <c r="G13" s="57"/>
      <c r="H13" s="37"/>
    </row>
    <row r="14" spans="2:8" ht="19.5" x14ac:dyDescent="0.3">
      <c r="B14" s="64"/>
      <c r="C14" s="59"/>
      <c r="D14" s="62"/>
      <c r="E14" s="36"/>
      <c r="F14" s="36"/>
      <c r="G14" s="57"/>
      <c r="H14" s="37"/>
    </row>
    <row r="15" spans="2:8" ht="19.5" x14ac:dyDescent="0.3">
      <c r="B15" s="64"/>
      <c r="C15" s="60"/>
      <c r="D15" s="62"/>
      <c r="E15" s="36"/>
      <c r="F15" s="36"/>
      <c r="G15" s="67"/>
      <c r="H15" s="37"/>
    </row>
    <row r="16" spans="2:8" ht="19.5" x14ac:dyDescent="0.3">
      <c r="B16" s="64"/>
      <c r="C16" s="68" t="s">
        <v>281</v>
      </c>
      <c r="D16" s="62"/>
      <c r="E16" s="36"/>
      <c r="F16" s="36"/>
      <c r="G16" s="56">
        <v>4</v>
      </c>
      <c r="H16" s="37"/>
    </row>
    <row r="17" spans="2:8" ht="19.5" x14ac:dyDescent="0.3">
      <c r="B17" s="64"/>
      <c r="C17" s="59"/>
      <c r="D17" s="62"/>
      <c r="E17" s="36"/>
      <c r="F17" s="36"/>
      <c r="G17" s="57"/>
      <c r="H17" s="37"/>
    </row>
    <row r="18" spans="2:8" ht="19.5" x14ac:dyDescent="0.3">
      <c r="B18" s="64"/>
      <c r="C18" s="59"/>
      <c r="D18" s="62"/>
      <c r="E18" s="36"/>
      <c r="F18" s="36"/>
      <c r="G18" s="57"/>
      <c r="H18" s="37"/>
    </row>
    <row r="19" spans="2:8" ht="19.5" x14ac:dyDescent="0.3">
      <c r="B19" s="64"/>
      <c r="C19" s="60"/>
      <c r="D19" s="76"/>
      <c r="E19" s="36"/>
      <c r="F19" s="36"/>
      <c r="G19" s="67"/>
      <c r="H19" s="37"/>
    </row>
    <row r="20" spans="2:8" ht="19.5" x14ac:dyDescent="0.3">
      <c r="B20" s="64"/>
      <c r="C20" s="68" t="s">
        <v>282</v>
      </c>
      <c r="D20" s="95" t="s">
        <v>275</v>
      </c>
      <c r="E20" s="36"/>
      <c r="F20" s="36"/>
      <c r="G20" s="56">
        <v>5</v>
      </c>
      <c r="H20" s="37"/>
    </row>
    <row r="21" spans="2:8" ht="19.5" x14ac:dyDescent="0.3">
      <c r="B21" s="64"/>
      <c r="C21" s="59"/>
      <c r="D21" s="62"/>
      <c r="E21" s="36"/>
      <c r="F21" s="36"/>
      <c r="G21" s="57"/>
      <c r="H21" s="37"/>
    </row>
    <row r="22" spans="2:8" ht="19.5" x14ac:dyDescent="0.3">
      <c r="B22" s="64"/>
      <c r="C22" s="59"/>
      <c r="D22" s="62"/>
      <c r="E22" s="36"/>
      <c r="F22" s="36"/>
      <c r="G22" s="57"/>
      <c r="H22" s="37"/>
    </row>
    <row r="23" spans="2:8" ht="19.5" x14ac:dyDescent="0.3">
      <c r="B23" s="64"/>
      <c r="C23" s="60"/>
      <c r="D23" s="62"/>
      <c r="E23" s="36"/>
      <c r="F23" s="36"/>
      <c r="G23" s="67"/>
      <c r="H23" s="37"/>
    </row>
    <row r="24" spans="2:8" ht="19.5" x14ac:dyDescent="0.3">
      <c r="B24" s="64"/>
      <c r="C24" s="68" t="s">
        <v>283</v>
      </c>
      <c r="D24" s="62"/>
      <c r="E24" s="36"/>
      <c r="F24" s="36"/>
      <c r="G24" s="56">
        <v>6</v>
      </c>
      <c r="H24" s="37"/>
    </row>
    <row r="25" spans="2:8" ht="19.5" x14ac:dyDescent="0.3">
      <c r="B25" s="64"/>
      <c r="C25" s="59"/>
      <c r="D25" s="62"/>
      <c r="E25" s="36"/>
      <c r="F25" s="36"/>
      <c r="G25" s="57"/>
      <c r="H25" s="37"/>
    </row>
    <row r="26" spans="2:8" ht="19.5" x14ac:dyDescent="0.3">
      <c r="B26" s="64"/>
      <c r="C26" s="59"/>
      <c r="D26" s="62"/>
      <c r="E26" s="36"/>
      <c r="F26" s="36"/>
      <c r="G26" s="57"/>
      <c r="H26" s="37"/>
    </row>
    <row r="27" spans="2:8" ht="19.5" x14ac:dyDescent="0.3">
      <c r="B27" s="64"/>
      <c r="C27" s="60"/>
      <c r="D27" s="76"/>
      <c r="E27" s="36"/>
      <c r="F27" s="36"/>
      <c r="G27" s="67"/>
      <c r="H27" s="37"/>
    </row>
    <row r="28" spans="2:8" ht="19.5" x14ac:dyDescent="0.3">
      <c r="B28" s="64"/>
      <c r="C28" s="68" t="s">
        <v>284</v>
      </c>
      <c r="D28" s="95" t="s">
        <v>276</v>
      </c>
      <c r="E28" s="36"/>
      <c r="F28" s="36"/>
      <c r="G28" s="56">
        <v>7</v>
      </c>
      <c r="H28" s="37"/>
    </row>
    <row r="29" spans="2:8" ht="19.5" x14ac:dyDescent="0.3">
      <c r="B29" s="64"/>
      <c r="C29" s="59"/>
      <c r="D29" s="62"/>
      <c r="E29" s="36"/>
      <c r="F29" s="36"/>
      <c r="G29" s="57"/>
      <c r="H29" s="37"/>
    </row>
    <row r="30" spans="2:8" ht="19.5" x14ac:dyDescent="0.3">
      <c r="B30" s="64"/>
      <c r="C30" s="59"/>
      <c r="D30" s="62"/>
      <c r="E30" s="36"/>
      <c r="F30" s="36"/>
      <c r="G30" s="57"/>
      <c r="H30" s="37"/>
    </row>
    <row r="31" spans="2:8" ht="19.5" x14ac:dyDescent="0.3">
      <c r="B31" s="64"/>
      <c r="C31" s="60"/>
      <c r="D31" s="62"/>
      <c r="E31" s="36"/>
      <c r="F31" s="36"/>
      <c r="G31" s="67"/>
      <c r="H31" s="37"/>
    </row>
    <row r="32" spans="2:8" ht="19.5" x14ac:dyDescent="0.3">
      <c r="B32" s="64"/>
      <c r="C32" s="68" t="s">
        <v>285</v>
      </c>
      <c r="D32" s="62"/>
      <c r="E32" s="36"/>
      <c r="F32" s="36"/>
      <c r="G32" s="56">
        <v>8</v>
      </c>
      <c r="H32" s="37"/>
    </row>
    <row r="33" spans="2:8" ht="19.5" x14ac:dyDescent="0.3">
      <c r="B33" s="64"/>
      <c r="C33" s="59"/>
      <c r="D33" s="62"/>
      <c r="E33" s="36"/>
      <c r="F33" s="36"/>
      <c r="G33" s="57"/>
      <c r="H33" s="37"/>
    </row>
    <row r="34" spans="2:8" ht="19.5" x14ac:dyDescent="0.3">
      <c r="B34" s="64"/>
      <c r="C34" s="59"/>
      <c r="D34" s="62"/>
      <c r="E34" s="36"/>
      <c r="F34" s="36"/>
      <c r="G34" s="57"/>
      <c r="H34" s="37"/>
    </row>
    <row r="35" spans="2:8" ht="20.25" thickBot="1" x14ac:dyDescent="0.35">
      <c r="B35" s="64"/>
      <c r="C35" s="71"/>
      <c r="D35" s="72"/>
      <c r="E35" s="38"/>
      <c r="F35" s="38"/>
      <c r="G35" s="83"/>
      <c r="H35" s="39"/>
    </row>
    <row r="36" spans="2:8" ht="19.5" x14ac:dyDescent="0.3">
      <c r="B36" s="64"/>
      <c r="C36" s="58" t="s">
        <v>260</v>
      </c>
      <c r="D36" s="61" t="s">
        <v>535</v>
      </c>
      <c r="E36" s="40"/>
      <c r="F36" s="40"/>
      <c r="G36" s="66">
        <v>9</v>
      </c>
      <c r="H36" s="41"/>
    </row>
    <row r="37" spans="2:8" ht="19.5" x14ac:dyDescent="0.3">
      <c r="B37" s="64"/>
      <c r="C37" s="59"/>
      <c r="D37" s="62"/>
      <c r="E37" s="36"/>
      <c r="F37" s="36"/>
      <c r="G37" s="57"/>
      <c r="H37" s="37"/>
    </row>
    <row r="38" spans="2:8" ht="19.5" x14ac:dyDescent="0.3">
      <c r="B38" s="64"/>
      <c r="C38" s="59"/>
      <c r="D38" s="62"/>
      <c r="E38" s="36"/>
      <c r="F38" s="36"/>
      <c r="G38" s="57"/>
      <c r="H38" s="37"/>
    </row>
    <row r="39" spans="2:8" ht="19.5" x14ac:dyDescent="0.3">
      <c r="B39" s="64"/>
      <c r="C39" s="60"/>
      <c r="D39" s="62"/>
      <c r="E39" s="36"/>
      <c r="F39" s="36"/>
      <c r="G39" s="67"/>
      <c r="H39" s="37"/>
    </row>
    <row r="40" spans="2:8" ht="19.5" x14ac:dyDescent="0.3">
      <c r="B40" s="64"/>
      <c r="C40" s="68" t="s">
        <v>261</v>
      </c>
      <c r="D40" s="62"/>
      <c r="E40" s="36"/>
      <c r="F40" s="36"/>
      <c r="G40" s="56">
        <v>10</v>
      </c>
      <c r="H40" s="37"/>
    </row>
    <row r="41" spans="2:8" ht="19.5" x14ac:dyDescent="0.3">
      <c r="B41" s="64"/>
      <c r="C41" s="59"/>
      <c r="D41" s="62"/>
      <c r="E41" s="36"/>
      <c r="F41" s="36"/>
      <c r="G41" s="57"/>
      <c r="H41" s="37"/>
    </row>
    <row r="42" spans="2:8" ht="19.5" x14ac:dyDescent="0.3">
      <c r="B42" s="64"/>
      <c r="C42" s="59"/>
      <c r="D42" s="62"/>
      <c r="E42" s="36"/>
      <c r="F42" s="36"/>
      <c r="G42" s="57"/>
      <c r="H42" s="37"/>
    </row>
    <row r="43" spans="2:8" ht="19.5" x14ac:dyDescent="0.3">
      <c r="B43" s="64"/>
      <c r="C43" s="60"/>
      <c r="D43" s="76"/>
      <c r="E43" s="36"/>
      <c r="F43" s="36"/>
      <c r="G43" s="67"/>
      <c r="H43" s="37"/>
    </row>
    <row r="44" spans="2:8" ht="19.5" x14ac:dyDescent="0.3">
      <c r="B44" s="64"/>
      <c r="C44" s="68" t="s">
        <v>262</v>
      </c>
      <c r="D44" s="95" t="s">
        <v>536</v>
      </c>
      <c r="E44" s="36"/>
      <c r="F44" s="36"/>
      <c r="G44" s="56">
        <v>11</v>
      </c>
      <c r="H44" s="37"/>
    </row>
    <row r="45" spans="2:8" ht="19.5" x14ac:dyDescent="0.3">
      <c r="B45" s="64"/>
      <c r="C45" s="59"/>
      <c r="D45" s="62"/>
      <c r="E45" s="36"/>
      <c r="F45" s="36"/>
      <c r="G45" s="57"/>
      <c r="H45" s="37"/>
    </row>
    <row r="46" spans="2:8" ht="19.5" x14ac:dyDescent="0.3">
      <c r="B46" s="64"/>
      <c r="C46" s="59"/>
      <c r="D46" s="62"/>
      <c r="E46" s="36"/>
      <c r="F46" s="36"/>
      <c r="G46" s="57"/>
      <c r="H46" s="37"/>
    </row>
    <row r="47" spans="2:8" ht="19.5" x14ac:dyDescent="0.3">
      <c r="B47" s="64"/>
      <c r="C47" s="60"/>
      <c r="D47" s="62"/>
      <c r="E47" s="36"/>
      <c r="F47" s="36"/>
      <c r="G47" s="67"/>
      <c r="H47" s="37"/>
    </row>
    <row r="48" spans="2:8" ht="19.5" x14ac:dyDescent="0.3">
      <c r="B48" s="64"/>
      <c r="C48" s="68" t="s">
        <v>263</v>
      </c>
      <c r="D48" s="62"/>
      <c r="E48" s="36"/>
      <c r="F48" s="36"/>
      <c r="G48" s="56">
        <v>12</v>
      </c>
      <c r="H48" s="37"/>
    </row>
    <row r="49" spans="2:8" ht="19.5" x14ac:dyDescent="0.3">
      <c r="B49" s="64"/>
      <c r="C49" s="59"/>
      <c r="D49" s="62"/>
      <c r="E49" s="36"/>
      <c r="F49" s="36"/>
      <c r="G49" s="57"/>
      <c r="H49" s="37"/>
    </row>
    <row r="50" spans="2:8" ht="19.5" x14ac:dyDescent="0.3">
      <c r="B50" s="64"/>
      <c r="C50" s="59"/>
      <c r="D50" s="62"/>
      <c r="E50" s="36"/>
      <c r="F50" s="36"/>
      <c r="G50" s="57"/>
      <c r="H50" s="37"/>
    </row>
    <row r="51" spans="2:8" ht="19.5" x14ac:dyDescent="0.3">
      <c r="B51" s="64"/>
      <c r="C51" s="60"/>
      <c r="D51" s="76"/>
      <c r="E51" s="36"/>
      <c r="F51" s="36"/>
      <c r="G51" s="67"/>
      <c r="H51" s="37"/>
    </row>
    <row r="52" spans="2:8" ht="19.5" x14ac:dyDescent="0.3">
      <c r="B52" s="64"/>
      <c r="C52" s="68" t="s">
        <v>264</v>
      </c>
      <c r="D52" s="95" t="s">
        <v>277</v>
      </c>
      <c r="E52" s="36"/>
      <c r="F52" s="36"/>
      <c r="G52" s="56">
        <v>13</v>
      </c>
      <c r="H52" s="37"/>
    </row>
    <row r="53" spans="2:8" ht="19.5" x14ac:dyDescent="0.3">
      <c r="B53" s="64"/>
      <c r="C53" s="59"/>
      <c r="D53" s="62"/>
      <c r="E53" s="36"/>
      <c r="F53" s="36"/>
      <c r="G53" s="57"/>
      <c r="H53" s="37"/>
    </row>
    <row r="54" spans="2:8" ht="19.5" x14ac:dyDescent="0.3">
      <c r="B54" s="64"/>
      <c r="C54" s="59"/>
      <c r="D54" s="62"/>
      <c r="E54" s="36"/>
      <c r="F54" s="36"/>
      <c r="G54" s="57"/>
      <c r="H54" s="37"/>
    </row>
    <row r="55" spans="2:8" ht="19.5" x14ac:dyDescent="0.3">
      <c r="B55" s="64"/>
      <c r="C55" s="60"/>
      <c r="D55" s="62"/>
      <c r="E55" s="36"/>
      <c r="F55" s="36"/>
      <c r="G55" s="67"/>
      <c r="H55" s="37"/>
    </row>
    <row r="56" spans="2:8" ht="19.5" x14ac:dyDescent="0.3">
      <c r="B56" s="64"/>
      <c r="C56" s="68" t="s">
        <v>265</v>
      </c>
      <c r="D56" s="62"/>
      <c r="E56" s="36"/>
      <c r="F56" s="36"/>
      <c r="G56" s="56">
        <v>14</v>
      </c>
      <c r="H56" s="37"/>
    </row>
    <row r="57" spans="2:8" ht="19.5" x14ac:dyDescent="0.3">
      <c r="B57" s="64"/>
      <c r="C57" s="59"/>
      <c r="D57" s="62"/>
      <c r="E57" s="36"/>
      <c r="F57" s="36"/>
      <c r="G57" s="57"/>
      <c r="H57" s="37"/>
    </row>
    <row r="58" spans="2:8" ht="19.5" x14ac:dyDescent="0.3">
      <c r="B58" s="64"/>
      <c r="C58" s="59"/>
      <c r="D58" s="62"/>
      <c r="E58" s="36"/>
      <c r="F58" s="36"/>
      <c r="G58" s="57"/>
      <c r="H58" s="37"/>
    </row>
    <row r="59" spans="2:8" ht="19.5" x14ac:dyDescent="0.3">
      <c r="B59" s="64"/>
      <c r="C59" s="60"/>
      <c r="D59" s="76"/>
      <c r="E59" s="36"/>
      <c r="F59" s="36"/>
      <c r="G59" s="67"/>
      <c r="H59" s="37"/>
    </row>
    <row r="60" spans="2:8" ht="19.5" x14ac:dyDescent="0.3">
      <c r="B60" s="64"/>
      <c r="C60" s="68" t="s">
        <v>266</v>
      </c>
      <c r="D60" s="95" t="s">
        <v>278</v>
      </c>
      <c r="E60" s="36"/>
      <c r="F60" s="36"/>
      <c r="G60" s="56">
        <v>15</v>
      </c>
      <c r="H60" s="37"/>
    </row>
    <row r="61" spans="2:8" ht="19.5" x14ac:dyDescent="0.3">
      <c r="B61" s="64"/>
      <c r="C61" s="59"/>
      <c r="D61" s="62"/>
      <c r="E61" s="36"/>
      <c r="F61" s="36"/>
      <c r="G61" s="57"/>
      <c r="H61" s="37"/>
    </row>
    <row r="62" spans="2:8" ht="19.5" x14ac:dyDescent="0.3">
      <c r="B62" s="64"/>
      <c r="C62" s="59"/>
      <c r="D62" s="62"/>
      <c r="E62" s="36"/>
      <c r="F62" s="36"/>
      <c r="G62" s="57"/>
      <c r="H62" s="37"/>
    </row>
    <row r="63" spans="2:8" ht="19.5" x14ac:dyDescent="0.3">
      <c r="B63" s="64"/>
      <c r="C63" s="60"/>
      <c r="D63" s="62"/>
      <c r="E63" s="36"/>
      <c r="F63" s="36"/>
      <c r="G63" s="67"/>
      <c r="H63" s="37"/>
    </row>
    <row r="64" spans="2:8" ht="19.5" x14ac:dyDescent="0.3">
      <c r="B64" s="64"/>
      <c r="C64" s="68" t="s">
        <v>267</v>
      </c>
      <c r="D64" s="62"/>
      <c r="E64" s="36"/>
      <c r="F64" s="36"/>
      <c r="G64" s="56">
        <v>16</v>
      </c>
      <c r="H64" s="37"/>
    </row>
    <row r="65" spans="2:8" ht="19.5" x14ac:dyDescent="0.3">
      <c r="B65" s="64"/>
      <c r="C65" s="59"/>
      <c r="D65" s="62"/>
      <c r="E65" s="36"/>
      <c r="F65" s="36"/>
      <c r="G65" s="57"/>
      <c r="H65" s="37"/>
    </row>
    <row r="66" spans="2:8" ht="19.5" x14ac:dyDescent="0.3">
      <c r="B66" s="64"/>
      <c r="C66" s="59"/>
      <c r="D66" s="62"/>
      <c r="E66" s="36"/>
      <c r="F66" s="36"/>
      <c r="G66" s="57"/>
      <c r="H66" s="37"/>
    </row>
    <row r="67" spans="2:8" ht="19.5" x14ac:dyDescent="0.3">
      <c r="B67" s="64"/>
      <c r="C67" s="60"/>
      <c r="D67" s="76"/>
      <c r="E67" s="36"/>
      <c r="F67" s="36"/>
      <c r="G67" s="67"/>
      <c r="H67" s="37"/>
    </row>
    <row r="68" spans="2:8" ht="19.5" x14ac:dyDescent="0.3">
      <c r="B68" s="64"/>
      <c r="C68" s="68" t="s">
        <v>268</v>
      </c>
      <c r="D68" s="95" t="s">
        <v>279</v>
      </c>
      <c r="E68" s="36"/>
      <c r="F68" s="36"/>
      <c r="G68" s="56">
        <v>17</v>
      </c>
      <c r="H68" s="37"/>
    </row>
    <row r="69" spans="2:8" ht="19.5" x14ac:dyDescent="0.3">
      <c r="B69" s="64"/>
      <c r="C69" s="59"/>
      <c r="D69" s="62"/>
      <c r="E69" s="36"/>
      <c r="F69" s="36"/>
      <c r="G69" s="57"/>
      <c r="H69" s="37"/>
    </row>
    <row r="70" spans="2:8" ht="19.5" x14ac:dyDescent="0.3">
      <c r="B70" s="64"/>
      <c r="C70" s="59"/>
      <c r="D70" s="62"/>
      <c r="E70" s="36"/>
      <c r="F70" s="36"/>
      <c r="G70" s="57"/>
      <c r="H70" s="37"/>
    </row>
    <row r="71" spans="2:8" ht="19.5" x14ac:dyDescent="0.3">
      <c r="B71" s="64"/>
      <c r="C71" s="60"/>
      <c r="D71" s="62"/>
      <c r="E71" s="36"/>
      <c r="F71" s="36"/>
      <c r="G71" s="67"/>
      <c r="H71" s="37"/>
    </row>
    <row r="72" spans="2:8" ht="19.5" x14ac:dyDescent="0.3">
      <c r="B72" s="64"/>
      <c r="C72" s="68" t="s">
        <v>269</v>
      </c>
      <c r="D72" s="62"/>
      <c r="E72" s="36"/>
      <c r="F72" s="36"/>
      <c r="G72" s="56">
        <v>18</v>
      </c>
      <c r="H72" s="37"/>
    </row>
    <row r="73" spans="2:8" ht="19.5" x14ac:dyDescent="0.3">
      <c r="B73" s="64"/>
      <c r="C73" s="59"/>
      <c r="D73" s="62"/>
      <c r="E73" s="36"/>
      <c r="F73" s="36"/>
      <c r="G73" s="57"/>
      <c r="H73" s="37"/>
    </row>
    <row r="74" spans="2:8" ht="19.5" x14ac:dyDescent="0.3">
      <c r="B74" s="64"/>
      <c r="C74" s="59"/>
      <c r="D74" s="62"/>
      <c r="E74" s="36"/>
      <c r="F74" s="36"/>
      <c r="G74" s="57"/>
      <c r="H74" s="37"/>
    </row>
    <row r="75" spans="2:8" ht="19.5" x14ac:dyDescent="0.3">
      <c r="B75" s="64"/>
      <c r="C75" s="60"/>
      <c r="D75" s="76"/>
      <c r="E75" s="36"/>
      <c r="F75" s="36"/>
      <c r="G75" s="67"/>
      <c r="H75" s="37"/>
    </row>
    <row r="76" spans="2:8" ht="19.5" x14ac:dyDescent="0.3">
      <c r="B76" s="64"/>
      <c r="C76" s="68" t="s">
        <v>270</v>
      </c>
      <c r="D76" s="95" t="s">
        <v>280</v>
      </c>
      <c r="E76" s="36"/>
      <c r="F76" s="36"/>
      <c r="G76" s="56">
        <v>19</v>
      </c>
      <c r="H76" s="37"/>
    </row>
    <row r="77" spans="2:8" ht="19.5" x14ac:dyDescent="0.3">
      <c r="B77" s="64"/>
      <c r="C77" s="59"/>
      <c r="D77" s="62"/>
      <c r="E77" s="36"/>
      <c r="F77" s="36"/>
      <c r="G77" s="57"/>
      <c r="H77" s="37"/>
    </row>
    <row r="78" spans="2:8" ht="19.5" x14ac:dyDescent="0.3">
      <c r="B78" s="64"/>
      <c r="C78" s="59"/>
      <c r="D78" s="62"/>
      <c r="E78" s="36"/>
      <c r="F78" s="36"/>
      <c r="G78" s="57"/>
      <c r="H78" s="37"/>
    </row>
    <row r="79" spans="2:8" ht="19.5" x14ac:dyDescent="0.3">
      <c r="B79" s="64"/>
      <c r="C79" s="60"/>
      <c r="D79" s="62"/>
      <c r="E79" s="36"/>
      <c r="F79" s="36"/>
      <c r="G79" s="67"/>
      <c r="H79" s="37"/>
    </row>
    <row r="80" spans="2:8" ht="19.5" x14ac:dyDescent="0.3">
      <c r="B80" s="64"/>
      <c r="C80" s="54" t="s">
        <v>271</v>
      </c>
      <c r="D80" s="62"/>
      <c r="E80" s="36"/>
      <c r="F80" s="36"/>
      <c r="G80" s="56">
        <v>20</v>
      </c>
      <c r="H80" s="37"/>
    </row>
    <row r="81" spans="2:8" ht="19.5" x14ac:dyDescent="0.3">
      <c r="B81" s="64"/>
      <c r="C81" s="55"/>
      <c r="D81" s="62"/>
      <c r="E81" s="36"/>
      <c r="F81" s="36"/>
      <c r="G81" s="57"/>
      <c r="H81" s="37"/>
    </row>
    <row r="82" spans="2:8" ht="19.5" x14ac:dyDescent="0.3">
      <c r="B82" s="64"/>
      <c r="C82" s="55"/>
      <c r="D82" s="62"/>
      <c r="E82" s="36"/>
      <c r="F82" s="36"/>
      <c r="G82" s="57"/>
      <c r="H82" s="37"/>
    </row>
    <row r="83" spans="2:8" ht="20.25" thickBot="1" x14ac:dyDescent="0.35">
      <c r="B83" s="65"/>
      <c r="C83" s="85"/>
      <c r="D83" s="72"/>
      <c r="E83" s="38"/>
      <c r="F83" s="38"/>
      <c r="G83" s="83"/>
      <c r="H83" s="39"/>
    </row>
  </sheetData>
  <mergeCells count="52">
    <mergeCell ref="G76:G79"/>
    <mergeCell ref="G80:G83"/>
    <mergeCell ref="D76:D83"/>
    <mergeCell ref="C76:C79"/>
    <mergeCell ref="C80:C83"/>
    <mergeCell ref="G72:G75"/>
    <mergeCell ref="C68:C71"/>
    <mergeCell ref="C72:C75"/>
    <mergeCell ref="G52:G55"/>
    <mergeCell ref="G56:G59"/>
    <mergeCell ref="D68:D75"/>
    <mergeCell ref="C52:C55"/>
    <mergeCell ref="C56:C59"/>
    <mergeCell ref="C60:C63"/>
    <mergeCell ref="C64:C67"/>
    <mergeCell ref="G68:G71"/>
    <mergeCell ref="G60:G63"/>
    <mergeCell ref="G64:G67"/>
    <mergeCell ref="D52:D59"/>
    <mergeCell ref="D60:D67"/>
    <mergeCell ref="G40:G43"/>
    <mergeCell ref="D36:D43"/>
    <mergeCell ref="C40:C43"/>
    <mergeCell ref="G44:G47"/>
    <mergeCell ref="G48:G51"/>
    <mergeCell ref="C44:C47"/>
    <mergeCell ref="C48:C51"/>
    <mergeCell ref="C32:C35"/>
    <mergeCell ref="G36:G39"/>
    <mergeCell ref="D28:D35"/>
    <mergeCell ref="G20:G23"/>
    <mergeCell ref="G24:G27"/>
    <mergeCell ref="D20:D27"/>
    <mergeCell ref="C20:C23"/>
    <mergeCell ref="C24:C27"/>
    <mergeCell ref="C36:C39"/>
    <mergeCell ref="B1:H1"/>
    <mergeCell ref="B4:B83"/>
    <mergeCell ref="C4:C7"/>
    <mergeCell ref="C8:C11"/>
    <mergeCell ref="D4:D11"/>
    <mergeCell ref="G4:G7"/>
    <mergeCell ref="D44:D51"/>
    <mergeCell ref="G28:G31"/>
    <mergeCell ref="G8:G11"/>
    <mergeCell ref="G12:G15"/>
    <mergeCell ref="G16:G19"/>
    <mergeCell ref="D12:D19"/>
    <mergeCell ref="C12:C15"/>
    <mergeCell ref="C16:C19"/>
    <mergeCell ref="G32:G35"/>
    <mergeCell ref="C28:C31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6"/>
  <sheetViews>
    <sheetView zoomScale="85" zoomScaleNormal="85" workbookViewId="0"/>
  </sheetViews>
  <sheetFormatPr defaultRowHeight="16.5" x14ac:dyDescent="0.3"/>
  <cols>
    <col min="1" max="1" width="16" customWidth="1"/>
    <col min="2" max="2" width="23.125" bestFit="1" customWidth="1"/>
    <col min="3" max="3" width="24.5" customWidth="1"/>
    <col min="4" max="4" width="9" customWidth="1"/>
    <col min="5" max="5" width="17" customWidth="1"/>
    <col min="6" max="6" width="16.375" customWidth="1"/>
    <col min="7" max="7" width="13.125" customWidth="1"/>
  </cols>
  <sheetData>
    <row r="1" spans="1:13" ht="17.25" thickBot="1" x14ac:dyDescent="0.35"/>
    <row r="2" spans="1:13" ht="39" customHeight="1" thickBot="1" x14ac:dyDescent="0.35">
      <c r="A2" s="96" t="s">
        <v>520</v>
      </c>
      <c r="B2" s="97"/>
      <c r="C2" s="97"/>
      <c r="D2" s="97"/>
      <c r="E2" s="97"/>
      <c r="F2" s="97"/>
      <c r="G2" s="98"/>
    </row>
    <row r="3" spans="1:13" ht="6" customHeight="1" thickBot="1" x14ac:dyDescent="0.35"/>
    <row r="4" spans="1:13" ht="20.25" thickBot="1" x14ac:dyDescent="0.35">
      <c r="A4" s="26" t="s">
        <v>523</v>
      </c>
      <c r="B4" s="27" t="s">
        <v>524</v>
      </c>
      <c r="C4" s="27" t="s">
        <v>328</v>
      </c>
      <c r="D4" s="27" t="s">
        <v>323</v>
      </c>
      <c r="E4" s="27" t="s">
        <v>327</v>
      </c>
      <c r="F4" s="27" t="s">
        <v>326</v>
      </c>
      <c r="G4" s="28" t="s">
        <v>325</v>
      </c>
    </row>
    <row r="5" spans="1:13" ht="19.5" x14ac:dyDescent="0.3">
      <c r="A5" s="108" t="s">
        <v>555</v>
      </c>
      <c r="B5" s="99" t="s">
        <v>561</v>
      </c>
      <c r="C5" s="106" t="s">
        <v>417</v>
      </c>
      <c r="D5" s="76">
        <v>1</v>
      </c>
      <c r="E5" s="76" t="str">
        <f>VLOOKUP(D5,$I$9:$L$45,2,FALSE)</f>
        <v>성남시</v>
      </c>
      <c r="F5" s="46" t="str">
        <f>VLOOKUP(D5,$I$9:$L$45,3,FALSE)</f>
        <v>김형남</v>
      </c>
      <c r="G5" s="101" t="s">
        <v>324</v>
      </c>
    </row>
    <row r="6" spans="1:13" ht="16.5" customHeight="1" x14ac:dyDescent="0.3">
      <c r="A6" s="109"/>
      <c r="B6" s="99"/>
      <c r="C6" s="106"/>
      <c r="D6" s="77"/>
      <c r="E6" s="77"/>
      <c r="F6" s="47" t="str">
        <f>VLOOKUP(D5,$I$9:$L$45,4,FALSE)</f>
        <v>최동현</v>
      </c>
      <c r="G6" s="102"/>
    </row>
    <row r="7" spans="1:13" ht="16.5" customHeight="1" thickBot="1" x14ac:dyDescent="0.35">
      <c r="A7" s="109"/>
      <c r="B7" s="99"/>
      <c r="C7" s="106"/>
      <c r="D7" s="77">
        <v>2</v>
      </c>
      <c r="E7" s="76" t="str">
        <f>VLOOKUP(D7,$I$9:$L$45,2,FALSE)</f>
        <v>파주시</v>
      </c>
      <c r="F7" s="46" t="str">
        <f>VLOOKUP(D7,$I$9:$L$45,3,FALSE)</f>
        <v>신경수</v>
      </c>
      <c r="G7" s="102"/>
    </row>
    <row r="8" spans="1:13" ht="20.25" thickBot="1" x14ac:dyDescent="0.35">
      <c r="A8" s="109"/>
      <c r="B8" s="99"/>
      <c r="C8" s="106"/>
      <c r="D8" s="77"/>
      <c r="E8" s="77"/>
      <c r="F8" s="47" t="str">
        <f>VLOOKUP(D7,$I$9:$L$45,4,FALSE)</f>
        <v>한용운</v>
      </c>
      <c r="G8" s="102"/>
      <c r="I8" s="9" t="s">
        <v>323</v>
      </c>
      <c r="J8" s="8" t="s">
        <v>322</v>
      </c>
      <c r="K8" s="8" t="s">
        <v>321</v>
      </c>
      <c r="L8" s="7" t="s">
        <v>320</v>
      </c>
    </row>
    <row r="9" spans="1:13" ht="16.5" customHeight="1" thickBot="1" x14ac:dyDescent="0.35">
      <c r="A9" s="109"/>
      <c r="B9" s="99"/>
      <c r="C9" s="106"/>
      <c r="D9" s="77">
        <v>3</v>
      </c>
      <c r="E9" s="76" t="str">
        <f>VLOOKUP(D9,$I$9:$L$45,2,FALSE)</f>
        <v>하남시</v>
      </c>
      <c r="F9" s="46" t="str">
        <f>VLOOKUP(D9,$I$9:$L$45,3,FALSE)</f>
        <v>이영수</v>
      </c>
      <c r="G9" s="102"/>
      <c r="I9" s="23">
        <v>1</v>
      </c>
      <c r="J9" s="10" t="s">
        <v>382</v>
      </c>
      <c r="K9" s="10" t="s">
        <v>383</v>
      </c>
      <c r="L9" s="14" t="s">
        <v>384</v>
      </c>
      <c r="M9">
        <v>1</v>
      </c>
    </row>
    <row r="10" spans="1:13" ht="16.5" customHeight="1" x14ac:dyDescent="0.3">
      <c r="A10" s="109"/>
      <c r="B10" s="100"/>
      <c r="C10" s="106"/>
      <c r="D10" s="77"/>
      <c r="E10" s="77"/>
      <c r="F10" s="47" t="str">
        <f>VLOOKUP(D9,$I$9:$L$45,4,FALSE)</f>
        <v>황춘근</v>
      </c>
      <c r="G10" s="102"/>
      <c r="I10" s="24">
        <v>20</v>
      </c>
      <c r="J10" s="12" t="s">
        <v>319</v>
      </c>
      <c r="K10" s="12" t="s">
        <v>318</v>
      </c>
      <c r="L10" s="13" t="s">
        <v>317</v>
      </c>
      <c r="M10">
        <v>2</v>
      </c>
    </row>
    <row r="11" spans="1:13" ht="16.5" customHeight="1" x14ac:dyDescent="0.3">
      <c r="A11" s="109"/>
      <c r="B11" s="54" t="s">
        <v>562</v>
      </c>
      <c r="C11" s="106"/>
      <c r="D11" s="77">
        <v>4</v>
      </c>
      <c r="E11" s="76" t="str">
        <f>VLOOKUP(D11,$I$9:$L$45,2,FALSE)</f>
        <v>군포시</v>
      </c>
      <c r="F11" s="46" t="str">
        <f>VLOOKUP(D11,$I$9:$L$45,3,FALSE)</f>
        <v>우효제</v>
      </c>
      <c r="G11" s="102" t="s">
        <v>315</v>
      </c>
      <c r="I11" s="24">
        <v>10</v>
      </c>
      <c r="J11" s="10" t="s">
        <v>316</v>
      </c>
      <c r="K11" s="10" t="s">
        <v>356</v>
      </c>
      <c r="L11" s="14" t="s">
        <v>357</v>
      </c>
      <c r="M11">
        <v>3</v>
      </c>
    </row>
    <row r="12" spans="1:13" ht="16.5" customHeight="1" x14ac:dyDescent="0.3">
      <c r="A12" s="109"/>
      <c r="B12" s="55"/>
      <c r="C12" s="106"/>
      <c r="D12" s="77"/>
      <c r="E12" s="77"/>
      <c r="F12" s="47" t="str">
        <f>VLOOKUP(D11,$I$9:$L$45,4,FALSE)</f>
        <v>오재호</v>
      </c>
      <c r="G12" s="102"/>
      <c r="I12" s="24">
        <v>15</v>
      </c>
      <c r="J12" s="10" t="s">
        <v>358</v>
      </c>
      <c r="K12" s="10" t="s">
        <v>359</v>
      </c>
      <c r="L12" s="14" t="s">
        <v>360</v>
      </c>
      <c r="M12">
        <v>4</v>
      </c>
    </row>
    <row r="13" spans="1:13" ht="16.5" customHeight="1" x14ac:dyDescent="0.3">
      <c r="A13" s="109"/>
      <c r="B13" s="55"/>
      <c r="C13" s="106"/>
      <c r="D13" s="77">
        <v>5</v>
      </c>
      <c r="E13" s="76" t="str">
        <f>VLOOKUP(D13,$I$9:$L$45,2,FALSE)</f>
        <v>의정부시</v>
      </c>
      <c r="F13" s="46" t="str">
        <f>VLOOKUP(D13,$I$9:$L$45,3,FALSE)</f>
        <v>최금영</v>
      </c>
      <c r="G13" s="102"/>
      <c r="I13" s="24">
        <v>7</v>
      </c>
      <c r="J13" s="10" t="s">
        <v>361</v>
      </c>
      <c r="K13" s="10" t="s">
        <v>362</v>
      </c>
      <c r="L13" s="14" t="s">
        <v>363</v>
      </c>
      <c r="M13">
        <v>5</v>
      </c>
    </row>
    <row r="14" spans="1:13" ht="16.5" customHeight="1" x14ac:dyDescent="0.3">
      <c r="A14" s="109"/>
      <c r="B14" s="55"/>
      <c r="C14" s="106"/>
      <c r="D14" s="77"/>
      <c r="E14" s="77"/>
      <c r="F14" s="47" t="str">
        <f>VLOOKUP(D13,$I$9:$L$45,4,FALSE)</f>
        <v>정준호</v>
      </c>
      <c r="G14" s="102"/>
      <c r="I14" s="24">
        <v>18</v>
      </c>
      <c r="J14" s="10" t="s">
        <v>364</v>
      </c>
      <c r="K14" s="10" t="s">
        <v>365</v>
      </c>
      <c r="L14" s="14" t="s">
        <v>366</v>
      </c>
      <c r="M14">
        <v>6</v>
      </c>
    </row>
    <row r="15" spans="1:13" ht="16.5" customHeight="1" x14ac:dyDescent="0.3">
      <c r="A15" s="109"/>
      <c r="B15" s="55"/>
      <c r="C15" s="106"/>
      <c r="D15" s="77">
        <v>6</v>
      </c>
      <c r="E15" s="76" t="str">
        <f>VLOOKUP(D15,$I$9:$L$45,2,FALSE)</f>
        <v>동두천시</v>
      </c>
      <c r="F15" s="46" t="str">
        <f>VLOOKUP(D15,$I$9:$L$45,3,FALSE)</f>
        <v>김종균</v>
      </c>
      <c r="G15" s="102"/>
      <c r="I15" s="24">
        <v>4</v>
      </c>
      <c r="J15" s="10" t="s">
        <v>367</v>
      </c>
      <c r="K15" s="10" t="s">
        <v>368</v>
      </c>
      <c r="L15" s="14" t="s">
        <v>369</v>
      </c>
      <c r="M15">
        <v>7</v>
      </c>
    </row>
    <row r="16" spans="1:13" ht="16.5" customHeight="1" x14ac:dyDescent="0.3">
      <c r="A16" s="109"/>
      <c r="B16" s="74"/>
      <c r="C16" s="106"/>
      <c r="D16" s="77"/>
      <c r="E16" s="77"/>
      <c r="F16" s="47" t="str">
        <f>VLOOKUP(D15,$I$9:$L$45,4,FALSE)</f>
        <v>김차보</v>
      </c>
      <c r="G16" s="102"/>
      <c r="I16" s="24">
        <v>13</v>
      </c>
      <c r="J16" s="10" t="s">
        <v>370</v>
      </c>
      <c r="K16" s="10" t="s">
        <v>371</v>
      </c>
      <c r="L16" s="14" t="s">
        <v>372</v>
      </c>
      <c r="M16">
        <v>8</v>
      </c>
    </row>
    <row r="17" spans="1:13" ht="16.5" customHeight="1" x14ac:dyDescent="0.3">
      <c r="A17" s="109"/>
      <c r="B17" s="54" t="s">
        <v>563</v>
      </c>
      <c r="C17" s="106"/>
      <c r="D17" s="77">
        <v>7</v>
      </c>
      <c r="E17" s="76" t="str">
        <f>VLOOKUP(D17,$I$9:$L$45,2,FALSE)</f>
        <v>광주시</v>
      </c>
      <c r="F17" s="46" t="str">
        <f>VLOOKUP(D17,$I$9:$L$45,3,FALSE)</f>
        <v>오경석</v>
      </c>
      <c r="G17" s="102" t="s">
        <v>310</v>
      </c>
      <c r="I17" s="24">
        <v>16</v>
      </c>
      <c r="J17" s="10" t="s">
        <v>373</v>
      </c>
      <c r="K17" s="10" t="s">
        <v>374</v>
      </c>
      <c r="L17" s="14" t="s">
        <v>375</v>
      </c>
      <c r="M17">
        <v>9</v>
      </c>
    </row>
    <row r="18" spans="1:13" ht="16.5" customHeight="1" x14ac:dyDescent="0.3">
      <c r="A18" s="109"/>
      <c r="B18" s="55"/>
      <c r="C18" s="106"/>
      <c r="D18" s="77"/>
      <c r="E18" s="77"/>
      <c r="F18" s="47" t="str">
        <f>VLOOKUP(D17,$I$9:$L$45,4,FALSE)</f>
        <v>김인수</v>
      </c>
      <c r="G18" s="102"/>
      <c r="I18" s="24">
        <v>6</v>
      </c>
      <c r="J18" s="10" t="s">
        <v>376</v>
      </c>
      <c r="K18" s="10" t="s">
        <v>377</v>
      </c>
      <c r="L18" s="14" t="s">
        <v>378</v>
      </c>
      <c r="M18">
        <v>10</v>
      </c>
    </row>
    <row r="19" spans="1:13" ht="19.5" x14ac:dyDescent="0.3">
      <c r="A19" s="109"/>
      <c r="B19" s="55"/>
      <c r="C19" s="106"/>
      <c r="D19" s="77">
        <v>8</v>
      </c>
      <c r="E19" s="76" t="str">
        <f>VLOOKUP(D19,$I$9:$L$45,2,FALSE)</f>
        <v>양주시</v>
      </c>
      <c r="F19" s="46" t="str">
        <f>VLOOKUP(D19,$I$9:$L$45,3,FALSE)</f>
        <v>오덕수</v>
      </c>
      <c r="G19" s="102"/>
      <c r="I19" s="24">
        <v>9</v>
      </c>
      <c r="J19" s="10" t="s">
        <v>379</v>
      </c>
      <c r="K19" s="10" t="s">
        <v>380</v>
      </c>
      <c r="L19" s="14" t="s">
        <v>381</v>
      </c>
      <c r="M19">
        <v>11</v>
      </c>
    </row>
    <row r="20" spans="1:13" ht="19.5" x14ac:dyDescent="0.3">
      <c r="A20" s="109"/>
      <c r="B20" s="55"/>
      <c r="C20" s="106"/>
      <c r="D20" s="77"/>
      <c r="E20" s="77"/>
      <c r="F20" s="47" t="str">
        <f>VLOOKUP(D19,$I$9:$L$45,4,FALSE)</f>
        <v>안석현</v>
      </c>
      <c r="G20" s="102"/>
      <c r="I20" s="24">
        <v>12</v>
      </c>
      <c r="J20" s="10" t="s">
        <v>385</v>
      </c>
      <c r="K20" s="10" t="s">
        <v>386</v>
      </c>
      <c r="L20" s="14" t="s">
        <v>387</v>
      </c>
      <c r="M20">
        <v>12</v>
      </c>
    </row>
    <row r="21" spans="1:13" ht="19.5" x14ac:dyDescent="0.3">
      <c r="A21" s="109"/>
      <c r="B21" s="55"/>
      <c r="C21" s="106"/>
      <c r="D21" s="77">
        <v>9</v>
      </c>
      <c r="E21" s="76" t="str">
        <f>VLOOKUP(D21,$I$9:$L$45,2,FALSE)</f>
        <v>부천시</v>
      </c>
      <c r="F21" s="46" t="str">
        <f>VLOOKUP(D21,$I$9:$L$45,3,FALSE)</f>
        <v>박동주</v>
      </c>
      <c r="G21" s="102"/>
      <c r="I21" s="24">
        <v>11</v>
      </c>
      <c r="J21" s="10" t="s">
        <v>388</v>
      </c>
      <c r="K21" s="10" t="s">
        <v>389</v>
      </c>
      <c r="L21" s="14" t="s">
        <v>390</v>
      </c>
      <c r="M21">
        <v>13</v>
      </c>
    </row>
    <row r="22" spans="1:13" ht="19.5" x14ac:dyDescent="0.3">
      <c r="A22" s="109"/>
      <c r="B22" s="74"/>
      <c r="C22" s="106"/>
      <c r="D22" s="77"/>
      <c r="E22" s="77"/>
      <c r="F22" s="47" t="str">
        <f>VLOOKUP(D21,$I$9:$L$45,4,FALSE)</f>
        <v>박정호</v>
      </c>
      <c r="G22" s="102"/>
      <c r="I22" s="24">
        <v>8</v>
      </c>
      <c r="J22" s="10" t="s">
        <v>391</v>
      </c>
      <c r="K22" s="10" t="s">
        <v>392</v>
      </c>
      <c r="L22" s="14" t="s">
        <v>393</v>
      </c>
      <c r="M22">
        <v>14</v>
      </c>
    </row>
    <row r="23" spans="1:13" ht="19.5" x14ac:dyDescent="0.3">
      <c r="A23" s="109"/>
      <c r="B23" s="54" t="s">
        <v>527</v>
      </c>
      <c r="C23" s="106"/>
      <c r="D23" s="77">
        <v>10</v>
      </c>
      <c r="E23" s="76" t="str">
        <f>VLOOKUP(D23,$I$9:$L$45,2,FALSE)</f>
        <v>고양시</v>
      </c>
      <c r="F23" s="46" t="str">
        <f>VLOOKUP(D23,$I$9:$L$45,3,FALSE)</f>
        <v>박철용</v>
      </c>
      <c r="G23" s="102" t="s">
        <v>303</v>
      </c>
      <c r="I23" s="24">
        <v>21</v>
      </c>
      <c r="J23" s="10" t="s">
        <v>394</v>
      </c>
      <c r="K23" s="10" t="s">
        <v>395</v>
      </c>
      <c r="L23" s="14" t="s">
        <v>396</v>
      </c>
      <c r="M23">
        <v>15</v>
      </c>
    </row>
    <row r="24" spans="1:13" ht="19.5" x14ac:dyDescent="0.3">
      <c r="A24" s="109"/>
      <c r="B24" s="55"/>
      <c r="C24" s="106"/>
      <c r="D24" s="77"/>
      <c r="E24" s="77"/>
      <c r="F24" s="47" t="str">
        <f>VLOOKUP(D23,$I$9:$L$45,4,FALSE)</f>
        <v>김효성</v>
      </c>
      <c r="G24" s="102"/>
      <c r="I24" s="24">
        <v>17</v>
      </c>
      <c r="J24" s="10" t="s">
        <v>397</v>
      </c>
      <c r="K24" s="10" t="s">
        <v>398</v>
      </c>
      <c r="L24" s="14" t="s">
        <v>399</v>
      </c>
      <c r="M24">
        <v>16</v>
      </c>
    </row>
    <row r="25" spans="1:13" ht="19.5" x14ac:dyDescent="0.3">
      <c r="A25" s="109"/>
      <c r="B25" s="55"/>
      <c r="C25" s="106"/>
      <c r="D25" s="77">
        <v>11</v>
      </c>
      <c r="E25" s="76" t="str">
        <f>VLOOKUP(D25,$I$9:$L$45,2,FALSE)</f>
        <v>시흥시</v>
      </c>
      <c r="F25" s="46" t="str">
        <f>VLOOKUP(D25,$I$9:$L$45,3,FALSE)</f>
        <v>오영진</v>
      </c>
      <c r="G25" s="102"/>
      <c r="I25" s="24">
        <v>22</v>
      </c>
      <c r="J25" s="10" t="s">
        <v>400</v>
      </c>
      <c r="K25" s="10" t="s">
        <v>403</v>
      </c>
      <c r="L25" s="14" t="s">
        <v>404</v>
      </c>
      <c r="M25">
        <v>17</v>
      </c>
    </row>
    <row r="26" spans="1:13" ht="19.5" x14ac:dyDescent="0.3">
      <c r="A26" s="109"/>
      <c r="B26" s="55"/>
      <c r="C26" s="106"/>
      <c r="D26" s="77"/>
      <c r="E26" s="77"/>
      <c r="F26" s="47" t="str">
        <f>VLOOKUP(D25,$I$9:$L$45,4,FALSE)</f>
        <v>김창구</v>
      </c>
      <c r="G26" s="102"/>
      <c r="I26" s="24">
        <v>5</v>
      </c>
      <c r="J26" s="10" t="s">
        <v>405</v>
      </c>
      <c r="K26" s="10" t="s">
        <v>401</v>
      </c>
      <c r="L26" s="14" t="s">
        <v>402</v>
      </c>
      <c r="M26">
        <v>18</v>
      </c>
    </row>
    <row r="27" spans="1:13" ht="19.5" x14ac:dyDescent="0.3">
      <c r="A27" s="109"/>
      <c r="B27" s="55"/>
      <c r="C27" s="106"/>
      <c r="D27" s="77">
        <v>12</v>
      </c>
      <c r="E27" s="76" t="str">
        <f>VLOOKUP(D27,$I$9:$L$45,2,FALSE)</f>
        <v>수원시</v>
      </c>
      <c r="F27" s="46" t="str">
        <f>VLOOKUP(D27,$I$9:$L$45,3,FALSE)</f>
        <v>김석중</v>
      </c>
      <c r="G27" s="102"/>
      <c r="I27" s="24">
        <v>2</v>
      </c>
      <c r="J27" s="10" t="s">
        <v>406</v>
      </c>
      <c r="K27" s="10" t="s">
        <v>407</v>
      </c>
      <c r="L27" s="14" t="s">
        <v>408</v>
      </c>
      <c r="M27">
        <v>19</v>
      </c>
    </row>
    <row r="28" spans="1:13" ht="19.5" x14ac:dyDescent="0.3">
      <c r="A28" s="109"/>
      <c r="B28" s="74"/>
      <c r="C28" s="106"/>
      <c r="D28" s="77"/>
      <c r="E28" s="77"/>
      <c r="F28" s="47" t="str">
        <f>VLOOKUP(D27,$I$9:$L$45,4,FALSE)</f>
        <v>손명기</v>
      </c>
      <c r="G28" s="102"/>
      <c r="I28" s="24">
        <v>14</v>
      </c>
      <c r="J28" s="16" t="s">
        <v>409</v>
      </c>
      <c r="K28" s="16" t="s">
        <v>410</v>
      </c>
      <c r="L28" s="17" t="s">
        <v>411</v>
      </c>
      <c r="M28">
        <v>20</v>
      </c>
    </row>
    <row r="29" spans="1:13" ht="19.5" x14ac:dyDescent="0.3">
      <c r="A29" s="109"/>
      <c r="B29" s="54" t="s">
        <v>528</v>
      </c>
      <c r="C29" s="106"/>
      <c r="D29" s="77">
        <v>13</v>
      </c>
      <c r="E29" s="76" t="str">
        <f>VLOOKUP(D29,$I$9:$L$45,2,FALSE)</f>
        <v>김포시</v>
      </c>
      <c r="F29" s="46" t="str">
        <f>VLOOKUP(D29,$I$9:$L$45,3,FALSE)</f>
        <v>이영수</v>
      </c>
      <c r="G29" s="102" t="s">
        <v>297</v>
      </c>
      <c r="I29" s="24">
        <v>3</v>
      </c>
      <c r="J29" s="10" t="s">
        <v>412</v>
      </c>
      <c r="K29" s="10" t="s">
        <v>371</v>
      </c>
      <c r="L29" s="14" t="s">
        <v>413</v>
      </c>
      <c r="M29">
        <v>21</v>
      </c>
    </row>
    <row r="30" spans="1:13" ht="20.25" thickBot="1" x14ac:dyDescent="0.35">
      <c r="A30" s="109"/>
      <c r="B30" s="55"/>
      <c r="C30" s="106"/>
      <c r="D30" s="77"/>
      <c r="E30" s="77"/>
      <c r="F30" s="47" t="str">
        <f>VLOOKUP(D29,$I$9:$L$45,4,FALSE)</f>
        <v>차영호</v>
      </c>
      <c r="G30" s="102"/>
      <c r="I30" s="25">
        <v>19</v>
      </c>
      <c r="J30" s="11" t="s">
        <v>414</v>
      </c>
      <c r="K30" s="11" t="s">
        <v>415</v>
      </c>
      <c r="L30" s="15" t="s">
        <v>416</v>
      </c>
      <c r="M30">
        <v>22</v>
      </c>
    </row>
    <row r="31" spans="1:13" ht="19.5" x14ac:dyDescent="0.3">
      <c r="A31" s="109"/>
      <c r="B31" s="55"/>
      <c r="C31" s="106"/>
      <c r="D31" s="77">
        <v>14</v>
      </c>
      <c r="E31" s="76" t="str">
        <f>VLOOKUP(D31,$I$9:$L$45,2,FALSE)</f>
        <v>포천시</v>
      </c>
      <c r="F31" s="46" t="str">
        <f>VLOOKUP(D31,$I$9:$L$45,3,FALSE)</f>
        <v>이영래</v>
      </c>
      <c r="G31" s="102"/>
    </row>
    <row r="32" spans="1:13" ht="19.5" x14ac:dyDescent="0.3">
      <c r="A32" s="109"/>
      <c r="B32" s="55"/>
      <c r="C32" s="106"/>
      <c r="D32" s="77"/>
      <c r="E32" s="77"/>
      <c r="F32" s="47" t="str">
        <f>VLOOKUP(D31,$I$9:$L$45,4,FALSE)</f>
        <v>이성길</v>
      </c>
      <c r="G32" s="102"/>
    </row>
    <row r="33" spans="1:7" ht="19.5" x14ac:dyDescent="0.3">
      <c r="A33" s="109"/>
      <c r="B33" s="55"/>
      <c r="C33" s="106"/>
      <c r="D33" s="77">
        <v>15</v>
      </c>
      <c r="E33" s="76" t="str">
        <f>VLOOKUP(D33,$I$9:$L$45,2,FALSE)</f>
        <v>광명시</v>
      </c>
      <c r="F33" s="46" t="str">
        <f>VLOOKUP(D33,$I$9:$L$45,3,FALSE)</f>
        <v>민영기</v>
      </c>
      <c r="G33" s="102"/>
    </row>
    <row r="34" spans="1:7" ht="19.5" x14ac:dyDescent="0.3">
      <c r="A34" s="109"/>
      <c r="B34" s="74"/>
      <c r="C34" s="106"/>
      <c r="D34" s="77"/>
      <c r="E34" s="77"/>
      <c r="F34" s="47" t="str">
        <f>VLOOKUP(D33,$I$9:$L$45,4,FALSE)</f>
        <v>최한수</v>
      </c>
      <c r="G34" s="102"/>
    </row>
    <row r="35" spans="1:7" ht="19.5" x14ac:dyDescent="0.3">
      <c r="A35" s="109"/>
      <c r="B35" s="54" t="s">
        <v>529</v>
      </c>
      <c r="C35" s="106"/>
      <c r="D35" s="77">
        <v>16</v>
      </c>
      <c r="E35" s="76" t="str">
        <f>VLOOKUP(D35,$I$9:$L$45,2,FALSE)</f>
        <v>남양주시</v>
      </c>
      <c r="F35" s="46" t="str">
        <f>VLOOKUP(D35,$I$9:$L$45,3,FALSE)</f>
        <v>최만석</v>
      </c>
      <c r="G35" s="102" t="s">
        <v>296</v>
      </c>
    </row>
    <row r="36" spans="1:7" ht="19.5" x14ac:dyDescent="0.3">
      <c r="A36" s="109"/>
      <c r="B36" s="55"/>
      <c r="C36" s="106"/>
      <c r="D36" s="77"/>
      <c r="E36" s="77"/>
      <c r="F36" s="47" t="str">
        <f>VLOOKUP(D35,$I$9:$L$45,4,FALSE)</f>
        <v>박원근</v>
      </c>
      <c r="G36" s="102"/>
    </row>
    <row r="37" spans="1:7" ht="19.5" x14ac:dyDescent="0.3">
      <c r="A37" s="109"/>
      <c r="B37" s="55"/>
      <c r="C37" s="106"/>
      <c r="D37" s="77">
        <v>17</v>
      </c>
      <c r="E37" s="76" t="str">
        <f>VLOOKUP(D37,$I$9:$L$45,2,FALSE)</f>
        <v>용인시</v>
      </c>
      <c r="F37" s="46" t="str">
        <f>VLOOKUP(D37,$I$9:$L$45,3,FALSE)</f>
        <v>이상목</v>
      </c>
      <c r="G37" s="102"/>
    </row>
    <row r="38" spans="1:7" ht="19.5" x14ac:dyDescent="0.3">
      <c r="A38" s="109"/>
      <c r="B38" s="55"/>
      <c r="C38" s="106"/>
      <c r="D38" s="77"/>
      <c r="E38" s="77"/>
      <c r="F38" s="47" t="str">
        <f>VLOOKUP(D37,$I$9:$L$45,4,FALSE)</f>
        <v>김연배</v>
      </c>
      <c r="G38" s="102"/>
    </row>
    <row r="39" spans="1:7" ht="19.5" x14ac:dyDescent="0.3">
      <c r="A39" s="109"/>
      <c r="B39" s="55"/>
      <c r="C39" s="106"/>
      <c r="D39" s="77">
        <v>18</v>
      </c>
      <c r="E39" s="76" t="str">
        <f>VLOOKUP(D39,$I$9:$L$45,2,FALSE)</f>
        <v>구리시</v>
      </c>
      <c r="F39" s="46" t="str">
        <f>VLOOKUP(D39,$I$9:$L$45,3,FALSE)</f>
        <v>정희갑</v>
      </c>
      <c r="G39" s="102"/>
    </row>
    <row r="40" spans="1:7" ht="19.5" x14ac:dyDescent="0.3">
      <c r="A40" s="109"/>
      <c r="B40" s="74"/>
      <c r="C40" s="106"/>
      <c r="D40" s="77"/>
      <c r="E40" s="77"/>
      <c r="F40" s="47" t="str">
        <f>VLOOKUP(D39,$I$9:$L$45,4,FALSE)</f>
        <v>구용남</v>
      </c>
      <c r="G40" s="102"/>
    </row>
    <row r="41" spans="1:7" ht="19.5" x14ac:dyDescent="0.3">
      <c r="A41" s="109"/>
      <c r="B41" s="54" t="s">
        <v>564</v>
      </c>
      <c r="C41" s="106"/>
      <c r="D41" s="77">
        <v>19</v>
      </c>
      <c r="E41" s="76" t="str">
        <f>VLOOKUP(D41,$I$9:$L$45,2,FALSE)</f>
        <v>화성시</v>
      </c>
      <c r="F41" s="46" t="str">
        <f>VLOOKUP(D41,$I$9:$L$45,3,FALSE)</f>
        <v>송국진</v>
      </c>
      <c r="G41" s="103" t="s">
        <v>295</v>
      </c>
    </row>
    <row r="42" spans="1:7" ht="19.5" x14ac:dyDescent="0.3">
      <c r="A42" s="109"/>
      <c r="B42" s="55"/>
      <c r="C42" s="106"/>
      <c r="D42" s="77"/>
      <c r="E42" s="77"/>
      <c r="F42" s="47" t="str">
        <f>VLOOKUP(D41,$I$9:$L$45,4,FALSE)</f>
        <v>이종인</v>
      </c>
      <c r="G42" s="104"/>
    </row>
    <row r="43" spans="1:7" ht="19.5" x14ac:dyDescent="0.3">
      <c r="A43" s="109"/>
      <c r="B43" s="55"/>
      <c r="C43" s="106"/>
      <c r="D43" s="77">
        <v>20</v>
      </c>
      <c r="E43" s="76" t="str">
        <f>VLOOKUP(D43,$I$9:$L$45,2,FALSE)</f>
        <v>가평군</v>
      </c>
      <c r="F43" s="46" t="str">
        <f>VLOOKUP(D43,$I$9:$L$45,3,FALSE)</f>
        <v>원하윤</v>
      </c>
      <c r="G43" s="104"/>
    </row>
    <row r="44" spans="1:7" ht="19.5" x14ac:dyDescent="0.3">
      <c r="A44" s="109"/>
      <c r="B44" s="55"/>
      <c r="C44" s="106"/>
      <c r="D44" s="77"/>
      <c r="E44" s="77"/>
      <c r="F44" s="47" t="str">
        <f>VLOOKUP(D43,$I$9:$L$45,4,FALSE)</f>
        <v>김영수</v>
      </c>
      <c r="G44" s="104"/>
    </row>
    <row r="45" spans="1:7" ht="19.5" x14ac:dyDescent="0.3">
      <c r="A45" s="109"/>
      <c r="B45" s="55"/>
      <c r="C45" s="106"/>
      <c r="D45" s="77">
        <v>21</v>
      </c>
      <c r="E45" s="77" t="str">
        <f>VLOOKUP(D45,$I$9:$L$45,2,FALSE)</f>
        <v>양평군</v>
      </c>
      <c r="F45" s="47" t="str">
        <f>VLOOKUP(D45,$I$9:$L$45,3,FALSE)</f>
        <v>임상철</v>
      </c>
      <c r="G45" s="104"/>
    </row>
    <row r="46" spans="1:7" ht="19.5" x14ac:dyDescent="0.3">
      <c r="A46" s="109"/>
      <c r="B46" s="55"/>
      <c r="C46" s="106"/>
      <c r="D46" s="95"/>
      <c r="E46" s="77"/>
      <c r="F46" s="47" t="str">
        <f>VLOOKUP(D45,$I$9:$L$45,4,FALSE)</f>
        <v>권오중</v>
      </c>
      <c r="G46" s="104"/>
    </row>
    <row r="47" spans="1:7" ht="19.5" x14ac:dyDescent="0.3">
      <c r="A47" s="109"/>
      <c r="B47" s="55"/>
      <c r="C47" s="106"/>
      <c r="D47" s="77">
        <v>22</v>
      </c>
      <c r="E47" s="76" t="str">
        <f>VLOOKUP(D47,$I$9:$L$45,2,FALSE)</f>
        <v>의왕시</v>
      </c>
      <c r="F47" s="46" t="str">
        <f>VLOOKUP(D47,$I$9:$L$45,3,FALSE)</f>
        <v>이철희</v>
      </c>
      <c r="G47" s="104"/>
    </row>
    <row r="48" spans="1:7" ht="20.25" thickBot="1" x14ac:dyDescent="0.35">
      <c r="A48" s="110"/>
      <c r="B48" s="85"/>
      <c r="C48" s="107"/>
      <c r="D48" s="78"/>
      <c r="E48" s="78"/>
      <c r="F48" s="49" t="str">
        <f>VLOOKUP(D47,$I$9:$L$45,4,FALSE)</f>
        <v>김진원</v>
      </c>
      <c r="G48" s="105"/>
    </row>
    <row r="146" ht="16.5" customHeight="1" x14ac:dyDescent="0.3"/>
  </sheetData>
  <sortState ref="O7:Q27">
    <sortCondition ref="O9"/>
  </sortState>
  <mergeCells count="61">
    <mergeCell ref="G41:G48"/>
    <mergeCell ref="C5:C48"/>
    <mergeCell ref="B41:B48"/>
    <mergeCell ref="A5:A48"/>
    <mergeCell ref="G17:G22"/>
    <mergeCell ref="G23:G28"/>
    <mergeCell ref="G29:G34"/>
    <mergeCell ref="G35:G40"/>
    <mergeCell ref="E39:E40"/>
    <mergeCell ref="E41:E42"/>
    <mergeCell ref="E35:E36"/>
    <mergeCell ref="E43:E44"/>
    <mergeCell ref="E45:E46"/>
    <mergeCell ref="D47:D48"/>
    <mergeCell ref="E47:E48"/>
    <mergeCell ref="D41:D42"/>
    <mergeCell ref="D43:D44"/>
    <mergeCell ref="D45:D46"/>
    <mergeCell ref="E13:E14"/>
    <mergeCell ref="E37:E38"/>
    <mergeCell ref="G11:G16"/>
    <mergeCell ref="E15:E16"/>
    <mergeCell ref="D17:D18"/>
    <mergeCell ref="D19:D20"/>
    <mergeCell ref="D21:D22"/>
    <mergeCell ref="D23:D24"/>
    <mergeCell ref="E17:E18"/>
    <mergeCell ref="E19:E20"/>
    <mergeCell ref="E21:E22"/>
    <mergeCell ref="E25:E26"/>
    <mergeCell ref="E27:E28"/>
    <mergeCell ref="E29:E30"/>
    <mergeCell ref="A2:G2"/>
    <mergeCell ref="B5:B10"/>
    <mergeCell ref="B11:B16"/>
    <mergeCell ref="B17:B22"/>
    <mergeCell ref="B23:B28"/>
    <mergeCell ref="D5:D6"/>
    <mergeCell ref="D7:D8"/>
    <mergeCell ref="D9:D10"/>
    <mergeCell ref="G5:G10"/>
    <mergeCell ref="E23:E24"/>
    <mergeCell ref="E5:E6"/>
    <mergeCell ref="E7:E8"/>
    <mergeCell ref="E9:E10"/>
    <mergeCell ref="D11:D12"/>
    <mergeCell ref="D13:D14"/>
    <mergeCell ref="E11:E12"/>
    <mergeCell ref="D15:D16"/>
    <mergeCell ref="D25:D26"/>
    <mergeCell ref="D35:D36"/>
    <mergeCell ref="E31:E32"/>
    <mergeCell ref="E33:E34"/>
    <mergeCell ref="D37:D38"/>
    <mergeCell ref="D39:D40"/>
    <mergeCell ref="B35:B40"/>
    <mergeCell ref="D27:D28"/>
    <mergeCell ref="D29:D30"/>
    <mergeCell ref="D31:D32"/>
    <mergeCell ref="D33:D34"/>
    <mergeCell ref="B29:B34"/>
  </mergeCells>
  <phoneticPr fontId="4" type="noConversion"/>
  <pageMargins left="0.25" right="0.25" top="0.75" bottom="0.75" header="0.3" footer="0.3"/>
  <pageSetup paperSize="9" scale="9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85" zoomScaleNormal="85" workbookViewId="0"/>
  </sheetViews>
  <sheetFormatPr defaultRowHeight="16.5" x14ac:dyDescent="0.3"/>
  <cols>
    <col min="1" max="1" width="16.875" bestFit="1" customWidth="1"/>
    <col min="2" max="2" width="22.875" bestFit="1" customWidth="1"/>
    <col min="3" max="3" width="27.75" customWidth="1"/>
    <col min="4" max="4" width="6.375" bestFit="1" customWidth="1"/>
    <col min="5" max="5" width="14" customWidth="1"/>
    <col min="6" max="6" width="17.75" customWidth="1"/>
  </cols>
  <sheetData>
    <row r="1" spans="1:13" ht="17.25" thickBot="1" x14ac:dyDescent="0.35"/>
    <row r="2" spans="1:13" ht="37.5" customHeight="1" thickBot="1" x14ac:dyDescent="0.35">
      <c r="A2" s="96" t="s">
        <v>521</v>
      </c>
      <c r="B2" s="97"/>
      <c r="C2" s="97"/>
      <c r="D2" s="97"/>
      <c r="E2" s="97"/>
      <c r="F2" s="97"/>
      <c r="G2" s="98"/>
    </row>
    <row r="3" spans="1:13" ht="4.5" customHeight="1" thickBot="1" x14ac:dyDescent="0.35"/>
    <row r="4" spans="1:13" ht="20.25" thickBot="1" x14ac:dyDescent="0.35">
      <c r="A4" s="26" t="s">
        <v>523</v>
      </c>
      <c r="B4" s="27" t="s">
        <v>524</v>
      </c>
      <c r="C4" s="27" t="s">
        <v>328</v>
      </c>
      <c r="D4" s="27" t="s">
        <v>323</v>
      </c>
      <c r="E4" s="27" t="s">
        <v>327</v>
      </c>
      <c r="F4" s="27" t="s">
        <v>326</v>
      </c>
      <c r="G4" s="28" t="s">
        <v>325</v>
      </c>
    </row>
    <row r="5" spans="1:13" ht="19.5" x14ac:dyDescent="0.3">
      <c r="A5" s="64" t="s">
        <v>555</v>
      </c>
      <c r="B5" s="55" t="s">
        <v>565</v>
      </c>
      <c r="C5" s="62" t="s">
        <v>438</v>
      </c>
      <c r="D5" s="62">
        <v>1</v>
      </c>
      <c r="E5" s="62" t="str">
        <f>VLOOKUP(D5,$I$9:$L$32,2,FALSE)</f>
        <v>성남시</v>
      </c>
      <c r="F5" s="46" t="str">
        <f>VLOOKUP(D5,$I$9:$L$32,3,FALSE)</f>
        <v>강경희</v>
      </c>
      <c r="G5" s="104" t="s">
        <v>355</v>
      </c>
    </row>
    <row r="6" spans="1:13" ht="19.5" x14ac:dyDescent="0.3">
      <c r="A6" s="111"/>
      <c r="B6" s="55"/>
      <c r="C6" s="62"/>
      <c r="D6" s="76"/>
      <c r="E6" s="76"/>
      <c r="F6" s="47" t="str">
        <f>VLOOKUP(D5,$I$9:$L$32,4,FALSE)</f>
        <v>하윤이</v>
      </c>
      <c r="G6" s="104"/>
    </row>
    <row r="7" spans="1:13" ht="20.25" thickBot="1" x14ac:dyDescent="0.35">
      <c r="A7" s="111"/>
      <c r="B7" s="55"/>
      <c r="C7" s="62"/>
      <c r="D7" s="95">
        <v>2</v>
      </c>
      <c r="E7" s="95" t="str">
        <f>VLOOKUP(D7,$I$9:$L$32,2,FALSE)</f>
        <v>광명시</v>
      </c>
      <c r="F7" s="47" t="str">
        <f>VLOOKUP(D7,$I$9:$L$32,3,FALSE)</f>
        <v>장미숙</v>
      </c>
      <c r="G7" s="104"/>
    </row>
    <row r="8" spans="1:13" ht="20.25" thickBot="1" x14ac:dyDescent="0.35">
      <c r="A8" s="111"/>
      <c r="B8" s="74"/>
      <c r="C8" s="62"/>
      <c r="D8" s="76"/>
      <c r="E8" s="76"/>
      <c r="F8" s="47" t="str">
        <f>VLOOKUP(D7,$I$9:$L$32,4,FALSE)</f>
        <v>임정미</v>
      </c>
      <c r="G8" s="101"/>
      <c r="I8" s="9" t="s">
        <v>323</v>
      </c>
      <c r="J8" s="8" t="s">
        <v>322</v>
      </c>
      <c r="K8" s="8" t="s">
        <v>321</v>
      </c>
      <c r="L8" s="7" t="s">
        <v>320</v>
      </c>
    </row>
    <row r="9" spans="1:13" ht="20.25" thickBot="1" x14ac:dyDescent="0.35">
      <c r="A9" s="111"/>
      <c r="B9" s="54" t="s">
        <v>260</v>
      </c>
      <c r="C9" s="62"/>
      <c r="D9" s="95">
        <v>3</v>
      </c>
      <c r="E9" s="95" t="str">
        <f>VLOOKUP(D9,$I$9:$L$32,2,FALSE)</f>
        <v>안산시</v>
      </c>
      <c r="F9" s="47" t="str">
        <f>VLOOKUP(D9,$I$9:$L$32,3,FALSE)</f>
        <v>최영숙</v>
      </c>
      <c r="G9" s="103" t="s">
        <v>354</v>
      </c>
      <c r="I9" s="23">
        <v>1</v>
      </c>
      <c r="J9" s="10" t="s">
        <v>308</v>
      </c>
      <c r="K9" s="10" t="s">
        <v>343</v>
      </c>
      <c r="L9" s="14" t="s">
        <v>426</v>
      </c>
      <c r="M9">
        <v>1</v>
      </c>
    </row>
    <row r="10" spans="1:13" ht="19.5" x14ac:dyDescent="0.3">
      <c r="A10" s="111"/>
      <c r="B10" s="55"/>
      <c r="C10" s="62"/>
      <c r="D10" s="76"/>
      <c r="E10" s="76"/>
      <c r="F10" s="47" t="str">
        <f>VLOOKUP(D9,$I$9:$L$32,4,FALSE)</f>
        <v>박상초</v>
      </c>
      <c r="G10" s="104"/>
      <c r="I10" s="24">
        <v>13</v>
      </c>
      <c r="J10" s="12" t="s">
        <v>334</v>
      </c>
      <c r="K10" s="12" t="s">
        <v>333</v>
      </c>
      <c r="L10" s="13" t="s">
        <v>332</v>
      </c>
      <c r="M10">
        <v>2</v>
      </c>
    </row>
    <row r="11" spans="1:13" ht="19.5" x14ac:dyDescent="0.3">
      <c r="A11" s="111"/>
      <c r="B11" s="55"/>
      <c r="C11" s="62"/>
      <c r="D11" s="95">
        <v>4</v>
      </c>
      <c r="E11" s="95" t="str">
        <f>VLOOKUP(D11,$I$9:$L$32,2,FALSE)</f>
        <v>고양시</v>
      </c>
      <c r="F11" s="47" t="str">
        <f>VLOOKUP(D11,$I$9:$L$32,3,FALSE)</f>
        <v>김경옥</v>
      </c>
      <c r="G11" s="104"/>
      <c r="I11" s="24">
        <v>4</v>
      </c>
      <c r="J11" s="10" t="s">
        <v>316</v>
      </c>
      <c r="K11" s="10" t="s">
        <v>418</v>
      </c>
      <c r="L11" s="14" t="s">
        <v>353</v>
      </c>
      <c r="M11">
        <v>3</v>
      </c>
    </row>
    <row r="12" spans="1:13" ht="19.5" x14ac:dyDescent="0.3">
      <c r="A12" s="111"/>
      <c r="B12" s="74"/>
      <c r="C12" s="62"/>
      <c r="D12" s="76"/>
      <c r="E12" s="76"/>
      <c r="F12" s="47" t="str">
        <f>VLOOKUP(D11,$I$9:$L$32,4,FALSE)</f>
        <v>김영란</v>
      </c>
      <c r="G12" s="104"/>
      <c r="I12" s="24">
        <v>2</v>
      </c>
      <c r="J12" s="10" t="s">
        <v>419</v>
      </c>
      <c r="K12" s="10" t="s">
        <v>420</v>
      </c>
      <c r="L12" s="14" t="s">
        <v>155</v>
      </c>
      <c r="M12">
        <v>4</v>
      </c>
    </row>
    <row r="13" spans="1:13" ht="19.5" x14ac:dyDescent="0.3">
      <c r="A13" s="111"/>
      <c r="B13" s="54" t="s">
        <v>261</v>
      </c>
      <c r="C13" s="62"/>
      <c r="D13" s="95">
        <v>5</v>
      </c>
      <c r="E13" s="95" t="str">
        <f>VLOOKUP(D13,$I$9:$L$32,2,FALSE)</f>
        <v>광주시</v>
      </c>
      <c r="F13" s="47" t="str">
        <f>VLOOKUP(D13,$I$9:$L$32,3,FALSE)</f>
        <v>정순희</v>
      </c>
      <c r="G13" s="104"/>
      <c r="I13" s="24">
        <v>5</v>
      </c>
      <c r="J13" s="10" t="s">
        <v>314</v>
      </c>
      <c r="K13" s="10" t="s">
        <v>352</v>
      </c>
      <c r="L13" s="14" t="s">
        <v>351</v>
      </c>
      <c r="M13">
        <v>5</v>
      </c>
    </row>
    <row r="14" spans="1:13" ht="19.5" x14ac:dyDescent="0.3">
      <c r="A14" s="111"/>
      <c r="B14" s="55"/>
      <c r="C14" s="62"/>
      <c r="D14" s="76"/>
      <c r="E14" s="76"/>
      <c r="F14" s="47" t="str">
        <f>VLOOKUP(D13,$I$9:$L$32,4,FALSE)</f>
        <v>나희주</v>
      </c>
      <c r="G14" s="101"/>
      <c r="I14" s="24">
        <v>19</v>
      </c>
      <c r="J14" s="10" t="s">
        <v>313</v>
      </c>
      <c r="K14" s="10" t="s">
        <v>350</v>
      </c>
      <c r="L14" s="14" t="s">
        <v>349</v>
      </c>
      <c r="M14">
        <v>6</v>
      </c>
    </row>
    <row r="15" spans="1:13" ht="19.5" x14ac:dyDescent="0.3">
      <c r="A15" s="111"/>
      <c r="B15" s="55"/>
      <c r="C15" s="62"/>
      <c r="D15" s="95">
        <v>6</v>
      </c>
      <c r="E15" s="95" t="str">
        <f>VLOOKUP(D15,$I$9:$L$32,2,FALSE)</f>
        <v>수원시</v>
      </c>
      <c r="F15" s="47" t="str">
        <f>VLOOKUP(D15,$I$9:$L$32,3,FALSE)</f>
        <v>공윤양</v>
      </c>
      <c r="G15" s="103" t="s">
        <v>556</v>
      </c>
      <c r="I15" s="24">
        <v>18</v>
      </c>
      <c r="J15" s="10" t="s">
        <v>312</v>
      </c>
      <c r="K15" s="10" t="s">
        <v>181</v>
      </c>
      <c r="L15" s="14" t="s">
        <v>348</v>
      </c>
      <c r="M15">
        <v>7</v>
      </c>
    </row>
    <row r="16" spans="1:13" ht="19.5" x14ac:dyDescent="0.3">
      <c r="A16" s="111"/>
      <c r="B16" s="74"/>
      <c r="C16" s="62"/>
      <c r="D16" s="76"/>
      <c r="E16" s="76"/>
      <c r="F16" s="47" t="str">
        <f>VLOOKUP(D15,$I$9:$L$32,4,FALSE)</f>
        <v>김경숙</v>
      </c>
      <c r="G16" s="104"/>
      <c r="I16" s="24">
        <v>9</v>
      </c>
      <c r="J16" s="10" t="s">
        <v>331</v>
      </c>
      <c r="K16" s="10" t="s">
        <v>330</v>
      </c>
      <c r="L16" s="14" t="s">
        <v>421</v>
      </c>
      <c r="M16">
        <v>8</v>
      </c>
    </row>
    <row r="17" spans="1:13" ht="19.5" x14ac:dyDescent="0.3">
      <c r="A17" s="111"/>
      <c r="B17" s="54" t="s">
        <v>262</v>
      </c>
      <c r="C17" s="62"/>
      <c r="D17" s="95">
        <v>7</v>
      </c>
      <c r="E17" s="95" t="str">
        <f>VLOOKUP(D17,$I$9:$L$32,2,FALSE)</f>
        <v>파주시</v>
      </c>
      <c r="F17" s="47" t="str">
        <f>VLOOKUP(D17,$I$9:$L$32,3,FALSE)</f>
        <v>박윤순</v>
      </c>
      <c r="G17" s="104"/>
      <c r="I17" s="24">
        <v>12</v>
      </c>
      <c r="J17" s="10" t="s">
        <v>422</v>
      </c>
      <c r="K17" s="10" t="s">
        <v>423</v>
      </c>
      <c r="L17" s="14" t="s">
        <v>424</v>
      </c>
      <c r="M17">
        <v>9</v>
      </c>
    </row>
    <row r="18" spans="1:13" ht="19.5" x14ac:dyDescent="0.3">
      <c r="A18" s="111"/>
      <c r="B18" s="55"/>
      <c r="C18" s="62"/>
      <c r="D18" s="76"/>
      <c r="E18" s="76"/>
      <c r="F18" s="47" t="str">
        <f>VLOOKUP(D17,$I$9:$L$32,4,FALSE)</f>
        <v>장현자</v>
      </c>
      <c r="G18" s="104"/>
      <c r="I18" s="24">
        <v>17</v>
      </c>
      <c r="J18" s="10" t="s">
        <v>309</v>
      </c>
      <c r="K18" s="10" t="s">
        <v>344</v>
      </c>
      <c r="L18" s="14" t="s">
        <v>425</v>
      </c>
      <c r="M18">
        <v>10</v>
      </c>
    </row>
    <row r="19" spans="1:13" ht="19.5" x14ac:dyDescent="0.3">
      <c r="A19" s="111"/>
      <c r="B19" s="55"/>
      <c r="C19" s="62"/>
      <c r="D19" s="95">
        <v>8</v>
      </c>
      <c r="E19" s="95" t="str">
        <f>VLOOKUP(D19,$I$9:$L$32,2,FALSE)</f>
        <v>화성시</v>
      </c>
      <c r="F19" s="47" t="str">
        <f>VLOOKUP(D19,$I$9:$L$32,3,FALSE)</f>
        <v>정현덕</v>
      </c>
      <c r="G19" s="104"/>
      <c r="I19" s="24">
        <v>6</v>
      </c>
      <c r="J19" s="10" t="s">
        <v>307</v>
      </c>
      <c r="K19" s="10" t="s">
        <v>342</v>
      </c>
      <c r="L19" s="14" t="s">
        <v>427</v>
      </c>
      <c r="M19">
        <v>11</v>
      </c>
    </row>
    <row r="20" spans="1:13" ht="19.5" x14ac:dyDescent="0.3">
      <c r="A20" s="111"/>
      <c r="B20" s="74"/>
      <c r="C20" s="62"/>
      <c r="D20" s="76"/>
      <c r="E20" s="76"/>
      <c r="F20" s="47" t="str">
        <f>VLOOKUP(D19,$I$9:$L$32,4,FALSE)</f>
        <v>강선숙</v>
      </c>
      <c r="G20" s="101"/>
      <c r="I20" s="24">
        <v>3</v>
      </c>
      <c r="J20" s="10" t="s">
        <v>341</v>
      </c>
      <c r="K20" s="10" t="s">
        <v>340</v>
      </c>
      <c r="L20" s="14" t="s">
        <v>339</v>
      </c>
      <c r="M20">
        <v>12</v>
      </c>
    </row>
    <row r="21" spans="1:13" ht="19.5" x14ac:dyDescent="0.3">
      <c r="A21" s="111"/>
      <c r="B21" s="54" t="s">
        <v>263</v>
      </c>
      <c r="C21" s="62"/>
      <c r="D21" s="95">
        <v>9</v>
      </c>
      <c r="E21" s="95" t="str">
        <f>VLOOKUP(D21,$I$9:$L$32,2,FALSE)</f>
        <v>남양주시</v>
      </c>
      <c r="F21" s="47" t="str">
        <f>VLOOKUP(D21,$I$9:$L$32,3,FALSE)</f>
        <v>장금순</v>
      </c>
      <c r="G21" s="103" t="s">
        <v>557</v>
      </c>
      <c r="I21" s="24">
        <v>11</v>
      </c>
      <c r="J21" s="10" t="s">
        <v>305</v>
      </c>
      <c r="K21" s="10" t="s">
        <v>428</v>
      </c>
      <c r="L21" s="14" t="s">
        <v>338</v>
      </c>
      <c r="M21">
        <v>13</v>
      </c>
    </row>
    <row r="22" spans="1:13" ht="19.5" x14ac:dyDescent="0.3">
      <c r="A22" s="111"/>
      <c r="B22" s="55"/>
      <c r="C22" s="62"/>
      <c r="D22" s="76"/>
      <c r="E22" s="76"/>
      <c r="F22" s="47" t="str">
        <f>VLOOKUP(D21,$I$9:$L$32,4,FALSE)</f>
        <v>정향례</v>
      </c>
      <c r="G22" s="104"/>
      <c r="I22" s="24">
        <v>20</v>
      </c>
      <c r="J22" s="10" t="s">
        <v>304</v>
      </c>
      <c r="K22" s="10" t="s">
        <v>429</v>
      </c>
      <c r="L22" s="14" t="s">
        <v>337</v>
      </c>
      <c r="M22">
        <v>14</v>
      </c>
    </row>
    <row r="23" spans="1:13" ht="19.5" x14ac:dyDescent="0.3">
      <c r="A23" s="111"/>
      <c r="B23" s="55"/>
      <c r="C23" s="62"/>
      <c r="D23" s="95">
        <v>10</v>
      </c>
      <c r="E23" s="95" t="str">
        <f>VLOOKUP(D23,$I$9:$L$32,2,FALSE)</f>
        <v>이천시</v>
      </c>
      <c r="F23" s="47" t="str">
        <f>VLOOKUP(D23,$I$9:$L$32,3,FALSE)</f>
        <v>신정아</v>
      </c>
      <c r="G23" s="104"/>
      <c r="I23" s="24">
        <v>14</v>
      </c>
      <c r="J23" s="10" t="s">
        <v>430</v>
      </c>
      <c r="K23" s="10" t="s">
        <v>431</v>
      </c>
      <c r="L23" s="14" t="s">
        <v>432</v>
      </c>
      <c r="M23">
        <v>15</v>
      </c>
    </row>
    <row r="24" spans="1:13" ht="19.5" x14ac:dyDescent="0.3">
      <c r="A24" s="111"/>
      <c r="B24" s="74"/>
      <c r="C24" s="62"/>
      <c r="D24" s="76"/>
      <c r="E24" s="76"/>
      <c r="F24" s="47" t="str">
        <f>VLOOKUP(D23,$I$9:$L$32,4,FALSE)</f>
        <v>김인숙</v>
      </c>
      <c r="G24" s="104"/>
      <c r="I24" s="24">
        <v>10</v>
      </c>
      <c r="J24" s="10" t="s">
        <v>433</v>
      </c>
      <c r="K24" s="10" t="s">
        <v>434</v>
      </c>
      <c r="L24" s="14" t="s">
        <v>435</v>
      </c>
      <c r="M24">
        <v>16</v>
      </c>
    </row>
    <row r="25" spans="1:13" ht="19.5" x14ac:dyDescent="0.3">
      <c r="A25" s="111"/>
      <c r="B25" s="54" t="s">
        <v>539</v>
      </c>
      <c r="C25" s="62"/>
      <c r="D25" s="95">
        <v>11</v>
      </c>
      <c r="E25" s="95" t="str">
        <f>VLOOKUP(D25,$I$9:$L$32,2,FALSE)</f>
        <v>양평군</v>
      </c>
      <c r="F25" s="47" t="str">
        <f>VLOOKUP(D25,$I$9:$L$32,3,FALSE)</f>
        <v>최경화</v>
      </c>
      <c r="G25" s="104"/>
      <c r="I25" s="24">
        <v>7</v>
      </c>
      <c r="J25" s="10" t="s">
        <v>301</v>
      </c>
      <c r="K25" s="10" t="s">
        <v>436</v>
      </c>
      <c r="L25" s="14" t="s">
        <v>336</v>
      </c>
      <c r="M25">
        <v>17</v>
      </c>
    </row>
    <row r="26" spans="1:13" ht="19.5" x14ac:dyDescent="0.3">
      <c r="A26" s="111"/>
      <c r="B26" s="55"/>
      <c r="C26" s="62"/>
      <c r="D26" s="76"/>
      <c r="E26" s="76"/>
      <c r="F26" s="47" t="str">
        <f>VLOOKUP(D25,$I$9:$L$32,4,FALSE)</f>
        <v>강양순</v>
      </c>
      <c r="G26" s="101"/>
      <c r="I26" s="24">
        <v>15</v>
      </c>
      <c r="J26" s="16" t="s">
        <v>300</v>
      </c>
      <c r="K26" s="16" t="s">
        <v>437</v>
      </c>
      <c r="L26" s="17" t="s">
        <v>329</v>
      </c>
      <c r="M26">
        <v>18</v>
      </c>
    </row>
    <row r="27" spans="1:13" ht="19.5" x14ac:dyDescent="0.3">
      <c r="A27" s="111"/>
      <c r="B27" s="55"/>
      <c r="C27" s="62"/>
      <c r="D27" s="95">
        <v>12</v>
      </c>
      <c r="E27" s="95" t="str">
        <f>VLOOKUP(D27,$I$9:$L$32,2,FALSE)</f>
        <v>동두천시</v>
      </c>
      <c r="F27" s="47" t="str">
        <f>VLOOKUP(D27,$I$9:$L$32,3,FALSE)</f>
        <v>김태숙</v>
      </c>
      <c r="G27" s="103" t="s">
        <v>558</v>
      </c>
      <c r="I27" s="24">
        <v>16</v>
      </c>
      <c r="J27" s="10" t="s">
        <v>299</v>
      </c>
      <c r="K27" s="10" t="s">
        <v>178</v>
      </c>
      <c r="L27" s="14" t="s">
        <v>335</v>
      </c>
      <c r="M27">
        <v>19</v>
      </c>
    </row>
    <row r="28" spans="1:13" ht="20.25" thickBot="1" x14ac:dyDescent="0.35">
      <c r="A28" s="111"/>
      <c r="B28" s="74"/>
      <c r="C28" s="62"/>
      <c r="D28" s="76"/>
      <c r="E28" s="76"/>
      <c r="F28" s="47" t="str">
        <f>VLOOKUP(D27,$I$9:$L$32,4,FALSE)</f>
        <v>유채연</v>
      </c>
      <c r="G28" s="104"/>
      <c r="I28" s="25">
        <v>8</v>
      </c>
      <c r="J28" s="11" t="s">
        <v>298</v>
      </c>
      <c r="K28" s="11" t="s">
        <v>346</v>
      </c>
      <c r="L28" s="15" t="s">
        <v>345</v>
      </c>
      <c r="M28">
        <v>20</v>
      </c>
    </row>
    <row r="29" spans="1:13" ht="19.5" x14ac:dyDescent="0.3">
      <c r="A29" s="111"/>
      <c r="B29" s="54" t="s">
        <v>540</v>
      </c>
      <c r="C29" s="62"/>
      <c r="D29" s="95">
        <v>13</v>
      </c>
      <c r="E29" s="95" t="str">
        <f>VLOOKUP(D29,$I$9:$L$32,2,FALSE)</f>
        <v>가평군</v>
      </c>
      <c r="F29" s="47" t="str">
        <f>VLOOKUP(D29,$I$9:$L$32,3,FALSE)</f>
        <v>안도화</v>
      </c>
      <c r="G29" s="104"/>
      <c r="I29" s="6"/>
      <c r="J29" s="6"/>
      <c r="K29" s="6"/>
      <c r="L29" s="6"/>
    </row>
    <row r="30" spans="1:13" ht="19.5" x14ac:dyDescent="0.3">
      <c r="A30" s="111"/>
      <c r="B30" s="55"/>
      <c r="C30" s="62"/>
      <c r="D30" s="76"/>
      <c r="E30" s="76"/>
      <c r="F30" s="47" t="str">
        <f>VLOOKUP(D29,$I$9:$L$32,4,FALSE)</f>
        <v>이선옥</v>
      </c>
      <c r="G30" s="104"/>
    </row>
    <row r="31" spans="1:13" ht="19.5" x14ac:dyDescent="0.3">
      <c r="A31" s="111"/>
      <c r="B31" s="55"/>
      <c r="C31" s="62"/>
      <c r="D31" s="95">
        <v>14</v>
      </c>
      <c r="E31" s="95" t="str">
        <f>VLOOKUP(D31,$I$9:$L$32,2,FALSE)</f>
        <v>의정부시</v>
      </c>
      <c r="F31" s="47" t="str">
        <f>VLOOKUP(D31,$I$9:$L$32,3,FALSE)</f>
        <v>공유자</v>
      </c>
      <c r="G31" s="104"/>
    </row>
    <row r="32" spans="1:13" ht="19.5" x14ac:dyDescent="0.3">
      <c r="A32" s="111"/>
      <c r="B32" s="74"/>
      <c r="C32" s="62"/>
      <c r="D32" s="62"/>
      <c r="E32" s="62"/>
      <c r="F32" s="50" t="str">
        <f>VLOOKUP(D31,$I$9:$L$32,4,FALSE)</f>
        <v>김민주</v>
      </c>
      <c r="G32" s="101"/>
    </row>
    <row r="33" spans="1:7" ht="19.5" x14ac:dyDescent="0.3">
      <c r="A33" s="111"/>
      <c r="B33" s="54" t="s">
        <v>541</v>
      </c>
      <c r="C33" s="62"/>
      <c r="D33" s="77">
        <v>15</v>
      </c>
      <c r="E33" s="95" t="str">
        <f>VLOOKUP(D33,$I$9:$L$32,2,FALSE)</f>
        <v>포천시</v>
      </c>
      <c r="F33" s="47" t="str">
        <f>VLOOKUP(D33,$I$9:$L$32,3,FALSE)</f>
        <v>허길순</v>
      </c>
      <c r="G33" s="103" t="s">
        <v>559</v>
      </c>
    </row>
    <row r="34" spans="1:7" ht="19.5" x14ac:dyDescent="0.3">
      <c r="A34" s="111"/>
      <c r="B34" s="55"/>
      <c r="C34" s="62"/>
      <c r="D34" s="77"/>
      <c r="E34" s="62"/>
      <c r="F34" s="50" t="str">
        <f>VLOOKUP(D33,$I$9:$L$32,4,FALSE)</f>
        <v>김은재</v>
      </c>
      <c r="G34" s="104"/>
    </row>
    <row r="35" spans="1:7" ht="19.5" x14ac:dyDescent="0.3">
      <c r="A35" s="111"/>
      <c r="B35" s="55"/>
      <c r="C35" s="62"/>
      <c r="D35" s="77">
        <v>16</v>
      </c>
      <c r="E35" s="95" t="str">
        <f>VLOOKUP(D35,$I$9:$L$32,2,FALSE)</f>
        <v>하남시</v>
      </c>
      <c r="F35" s="47" t="str">
        <f>VLOOKUP(D35,$I$9:$L$32,3,FALSE)</f>
        <v>김봉현</v>
      </c>
      <c r="G35" s="104"/>
    </row>
    <row r="36" spans="1:7" ht="19.5" x14ac:dyDescent="0.3">
      <c r="A36" s="111"/>
      <c r="B36" s="74"/>
      <c r="C36" s="62"/>
      <c r="D36" s="77"/>
      <c r="E36" s="62"/>
      <c r="F36" s="50" t="str">
        <f>VLOOKUP(D35,$I$9:$L$32,4,FALSE)</f>
        <v>김훈이</v>
      </c>
      <c r="G36" s="104"/>
    </row>
    <row r="37" spans="1:7" ht="19.5" x14ac:dyDescent="0.3">
      <c r="A37" s="111"/>
      <c r="B37" s="54" t="s">
        <v>542</v>
      </c>
      <c r="C37" s="62"/>
      <c r="D37" s="77">
        <v>17</v>
      </c>
      <c r="E37" s="95" t="str">
        <f>VLOOKUP(D37,$I$9:$L$32,2,FALSE)</f>
        <v>부천시</v>
      </c>
      <c r="F37" s="47" t="str">
        <f>VLOOKUP(D37,$I$9:$L$32,3,FALSE)</f>
        <v>황현희</v>
      </c>
      <c r="G37" s="104"/>
    </row>
    <row r="38" spans="1:7" ht="19.5" x14ac:dyDescent="0.3">
      <c r="A38" s="111"/>
      <c r="B38" s="55"/>
      <c r="C38" s="62"/>
      <c r="D38" s="95"/>
      <c r="E38" s="62"/>
      <c r="F38" s="50" t="str">
        <f>VLOOKUP(D37,$I$9:$L$32,4,FALSE)</f>
        <v>임선숙</v>
      </c>
      <c r="G38" s="101"/>
    </row>
    <row r="39" spans="1:7" ht="19.5" x14ac:dyDescent="0.3">
      <c r="A39" s="111"/>
      <c r="B39" s="55"/>
      <c r="C39" s="62"/>
      <c r="D39" s="77">
        <v>18</v>
      </c>
      <c r="E39" s="77" t="str">
        <f>VLOOKUP(D39,$I$9:$L$32,2,FALSE)</f>
        <v>군포시</v>
      </c>
      <c r="F39" s="47" t="str">
        <f>VLOOKUP(D39,$I$9:$L$32,3,FALSE)</f>
        <v>박정자</v>
      </c>
      <c r="G39" s="103" t="s">
        <v>560</v>
      </c>
    </row>
    <row r="40" spans="1:7" ht="19.5" x14ac:dyDescent="0.3">
      <c r="A40" s="111"/>
      <c r="B40" s="74"/>
      <c r="C40" s="62"/>
      <c r="D40" s="77"/>
      <c r="E40" s="77"/>
      <c r="F40" s="47" t="str">
        <f>VLOOKUP(D39,$I$9:$L$32,4,FALSE)</f>
        <v>엄정숙</v>
      </c>
      <c r="G40" s="104"/>
    </row>
    <row r="41" spans="1:7" ht="19.5" x14ac:dyDescent="0.3">
      <c r="A41" s="111"/>
      <c r="B41" s="113" t="s">
        <v>566</v>
      </c>
      <c r="C41" s="62"/>
      <c r="D41" s="77">
        <v>19</v>
      </c>
      <c r="E41" s="77" t="str">
        <f>VLOOKUP(D41,$I$9:$L$32,2,FALSE)</f>
        <v>구리시</v>
      </c>
      <c r="F41" s="47" t="str">
        <f>VLOOKUP(D41,$I$9:$L$32,3,FALSE)</f>
        <v>장순복</v>
      </c>
      <c r="G41" s="104"/>
    </row>
    <row r="42" spans="1:7" ht="19.5" x14ac:dyDescent="0.3">
      <c r="A42" s="111"/>
      <c r="B42" s="114"/>
      <c r="C42" s="62"/>
      <c r="D42" s="77"/>
      <c r="E42" s="77"/>
      <c r="F42" s="47" t="str">
        <f>VLOOKUP(D41,$I$9:$L$32,4,FALSE)</f>
        <v>김계숙</v>
      </c>
      <c r="G42" s="104"/>
    </row>
    <row r="43" spans="1:7" ht="19.5" x14ac:dyDescent="0.3">
      <c r="A43" s="111"/>
      <c r="B43" s="114"/>
      <c r="C43" s="62"/>
      <c r="D43" s="77">
        <v>20</v>
      </c>
      <c r="E43" s="77" t="str">
        <f>VLOOKUP(D43,$I$9:$L$32,2,FALSE)</f>
        <v>용인시</v>
      </c>
      <c r="F43" s="47" t="str">
        <f>VLOOKUP(D43,$I$9:$L$32,3,FALSE)</f>
        <v>김후정</v>
      </c>
      <c r="G43" s="104"/>
    </row>
    <row r="44" spans="1:7" ht="20.25" thickBot="1" x14ac:dyDescent="0.35">
      <c r="A44" s="112"/>
      <c r="B44" s="115"/>
      <c r="C44" s="72"/>
      <c r="D44" s="78"/>
      <c r="E44" s="78"/>
      <c r="F44" s="49" t="str">
        <f>VLOOKUP(D43,$I$9:$L$32,4,FALSE)</f>
        <v>이순기</v>
      </c>
      <c r="G44" s="105"/>
    </row>
  </sheetData>
  <autoFilter ref="I8:L8">
    <sortState ref="I9:L26">
      <sortCondition ref="J8"/>
    </sortState>
  </autoFilter>
  <sortState ref="P11:R29">
    <sortCondition ref="P9"/>
  </sortState>
  <mergeCells count="60">
    <mergeCell ref="D43:D44"/>
    <mergeCell ref="E43:E44"/>
    <mergeCell ref="B41:B44"/>
    <mergeCell ref="C5:C44"/>
    <mergeCell ref="E5:E6"/>
    <mergeCell ref="D7:D8"/>
    <mergeCell ref="E7:E8"/>
    <mergeCell ref="D21:D22"/>
    <mergeCell ref="E15:E16"/>
    <mergeCell ref="E11:E12"/>
    <mergeCell ref="E33:E34"/>
    <mergeCell ref="E35:E36"/>
    <mergeCell ref="E37:E38"/>
    <mergeCell ref="E39:E40"/>
    <mergeCell ref="E41:E42"/>
    <mergeCell ref="B29:B32"/>
    <mergeCell ref="A2:G2"/>
    <mergeCell ref="D17:D18"/>
    <mergeCell ref="E17:E18"/>
    <mergeCell ref="D13:D14"/>
    <mergeCell ref="E13:E14"/>
    <mergeCell ref="A5:A44"/>
    <mergeCell ref="D19:D20"/>
    <mergeCell ref="E19:E20"/>
    <mergeCell ref="E25:E26"/>
    <mergeCell ref="D27:D28"/>
    <mergeCell ref="E27:E28"/>
    <mergeCell ref="D29:D30"/>
    <mergeCell ref="E29:E30"/>
    <mergeCell ref="D31:D32"/>
    <mergeCell ref="D5:D6"/>
    <mergeCell ref="D41:D42"/>
    <mergeCell ref="G5:G8"/>
    <mergeCell ref="D39:D40"/>
    <mergeCell ref="D25:D26"/>
    <mergeCell ref="D9:D10"/>
    <mergeCell ref="E9:E10"/>
    <mergeCell ref="G9:G14"/>
    <mergeCell ref="G15:G20"/>
    <mergeCell ref="E21:E22"/>
    <mergeCell ref="D23:D24"/>
    <mergeCell ref="E23:E24"/>
    <mergeCell ref="E31:E32"/>
    <mergeCell ref="D11:D12"/>
    <mergeCell ref="G21:G26"/>
    <mergeCell ref="G27:G32"/>
    <mergeCell ref="G33:G38"/>
    <mergeCell ref="G39:G44"/>
    <mergeCell ref="B5:B8"/>
    <mergeCell ref="D33:D34"/>
    <mergeCell ref="D35:D36"/>
    <mergeCell ref="D37:D38"/>
    <mergeCell ref="B33:B36"/>
    <mergeCell ref="B37:B40"/>
    <mergeCell ref="B9:B12"/>
    <mergeCell ref="B13:B16"/>
    <mergeCell ref="B17:B20"/>
    <mergeCell ref="B21:B24"/>
    <mergeCell ref="B25:B28"/>
    <mergeCell ref="D15:D16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4"/>
  <sheetViews>
    <sheetView zoomScale="70" zoomScaleNormal="70" workbookViewId="0"/>
  </sheetViews>
  <sheetFormatPr defaultRowHeight="16.5" x14ac:dyDescent="0.3"/>
  <cols>
    <col min="2" max="2" width="16.5" customWidth="1"/>
    <col min="3" max="3" width="22.875" bestFit="1" customWidth="1"/>
    <col min="4" max="4" width="26.625" customWidth="1"/>
    <col min="6" max="6" width="11" customWidth="1"/>
    <col min="7" max="7" width="16.875" customWidth="1"/>
    <col min="8" max="8" width="15.25" customWidth="1"/>
  </cols>
  <sheetData>
    <row r="1" spans="2:16" ht="17.25" thickBot="1" x14ac:dyDescent="0.35"/>
    <row r="2" spans="2:16" ht="33" customHeight="1" thickBot="1" x14ac:dyDescent="0.35">
      <c r="B2" s="116" t="s">
        <v>519</v>
      </c>
      <c r="C2" s="117"/>
      <c r="D2" s="117"/>
      <c r="E2" s="117"/>
      <c r="F2" s="117"/>
      <c r="G2" s="117"/>
      <c r="H2" s="118"/>
    </row>
    <row r="3" spans="2:16" ht="5.25" customHeight="1" thickBot="1" x14ac:dyDescent="0.35"/>
    <row r="4" spans="2:16" ht="20.25" thickBot="1" x14ac:dyDescent="0.35">
      <c r="B4" s="26" t="s">
        <v>523</v>
      </c>
      <c r="C4" s="33" t="s">
        <v>524</v>
      </c>
      <c r="D4" s="27" t="s">
        <v>328</v>
      </c>
      <c r="E4" s="27" t="s">
        <v>323</v>
      </c>
      <c r="F4" s="27" t="s">
        <v>327</v>
      </c>
      <c r="G4" s="27" t="s">
        <v>326</v>
      </c>
      <c r="H4" s="28" t="s">
        <v>325</v>
      </c>
    </row>
    <row r="5" spans="2:16" ht="19.5" x14ac:dyDescent="0.3">
      <c r="B5" s="119" t="s">
        <v>554</v>
      </c>
      <c r="C5" s="54" t="s">
        <v>543</v>
      </c>
      <c r="D5" s="76" t="s">
        <v>496</v>
      </c>
      <c r="E5" s="76">
        <v>1</v>
      </c>
      <c r="F5" s="76" t="str">
        <f>VLOOKUP(E5,$J$13:$K$80,2,FALSE)</f>
        <v>성남시</v>
      </c>
      <c r="G5" s="46" t="str">
        <f>VLOOKUP(E5,$J$13:$O$80,3,FALSE)</f>
        <v>강경희</v>
      </c>
      <c r="H5" s="104" t="s">
        <v>324</v>
      </c>
    </row>
    <row r="6" spans="2:16" ht="19.5" x14ac:dyDescent="0.3">
      <c r="B6" s="120"/>
      <c r="C6" s="55"/>
      <c r="D6" s="76"/>
      <c r="E6" s="76"/>
      <c r="F6" s="76"/>
      <c r="G6" s="46" t="str">
        <f>VLOOKUP(E5,$J$13:$O$80,4,FALSE)</f>
        <v>최형규</v>
      </c>
      <c r="H6" s="104"/>
    </row>
    <row r="7" spans="2:16" ht="19.5" x14ac:dyDescent="0.3">
      <c r="B7" s="120"/>
      <c r="C7" s="55"/>
      <c r="D7" s="76"/>
      <c r="E7" s="76"/>
      <c r="F7" s="76"/>
      <c r="G7" s="46" t="str">
        <f>VLOOKUP(E5,$J$13:$O$80,5,FALSE)</f>
        <v>최동현</v>
      </c>
      <c r="H7" s="104"/>
    </row>
    <row r="8" spans="2:16" ht="19.5" x14ac:dyDescent="0.3">
      <c r="B8" s="121"/>
      <c r="C8" s="55"/>
      <c r="D8" s="77"/>
      <c r="E8" s="77"/>
      <c r="F8" s="77"/>
      <c r="G8" s="46" t="str">
        <f>VLOOKUP(E5,$J$13:$O$80,6,FALSE)</f>
        <v>최남석</v>
      </c>
      <c r="H8" s="104"/>
    </row>
    <row r="9" spans="2:16" ht="19.5" x14ac:dyDescent="0.3">
      <c r="B9" s="121"/>
      <c r="C9" s="55"/>
      <c r="D9" s="77"/>
      <c r="E9" s="77">
        <v>2</v>
      </c>
      <c r="F9" s="76" t="str">
        <f>VLOOKUP(E9,$J$13:$K$80,2,FALSE)</f>
        <v>구리시</v>
      </c>
      <c r="G9" s="46" t="str">
        <f>VLOOKUP(E9,$J$13:$O$80,3,FALSE)</f>
        <v>정희갑</v>
      </c>
      <c r="H9" s="104"/>
    </row>
    <row r="10" spans="2:16" ht="19.5" x14ac:dyDescent="0.3">
      <c r="B10" s="121"/>
      <c r="C10" s="55"/>
      <c r="D10" s="77"/>
      <c r="E10" s="77"/>
      <c r="F10" s="76"/>
      <c r="G10" s="46" t="str">
        <f>VLOOKUP(E9,$J$13:$O$80,4,FALSE)</f>
        <v>구용남</v>
      </c>
      <c r="H10" s="104"/>
    </row>
    <row r="11" spans="2:16" ht="20.25" thickBot="1" x14ac:dyDescent="0.35">
      <c r="B11" s="121"/>
      <c r="C11" s="55"/>
      <c r="D11" s="77"/>
      <c r="E11" s="77"/>
      <c r="F11" s="76"/>
      <c r="G11" s="46" t="str">
        <f>VLOOKUP(E9,$J$13:$O$80,5,FALSE)</f>
        <v>안재영</v>
      </c>
      <c r="H11" s="104"/>
    </row>
    <row r="12" spans="2:16" ht="20.25" thickBot="1" x14ac:dyDescent="0.35">
      <c r="B12" s="121"/>
      <c r="C12" s="74"/>
      <c r="D12" s="77"/>
      <c r="E12" s="77"/>
      <c r="F12" s="77"/>
      <c r="G12" s="46" t="str">
        <f>VLOOKUP(E9,$J$13:$O$80,6,FALSE)</f>
        <v>박해일</v>
      </c>
      <c r="H12" s="101"/>
      <c r="J12" s="9" t="s">
        <v>323</v>
      </c>
      <c r="K12" s="8" t="s">
        <v>322</v>
      </c>
      <c r="L12" s="8" t="s">
        <v>321</v>
      </c>
      <c r="M12" s="7" t="s">
        <v>320</v>
      </c>
      <c r="N12" s="8" t="s">
        <v>439</v>
      </c>
      <c r="O12" s="7" t="s">
        <v>440</v>
      </c>
    </row>
    <row r="13" spans="2:16" ht="20.25" thickBot="1" x14ac:dyDescent="0.35">
      <c r="B13" s="121"/>
      <c r="C13" s="54" t="s">
        <v>544</v>
      </c>
      <c r="D13" s="77"/>
      <c r="E13" s="77">
        <v>3</v>
      </c>
      <c r="F13" s="76" t="str">
        <f>VLOOKUP(E13,$J$13:$K$80,2,FALSE)</f>
        <v>의왕시</v>
      </c>
      <c r="G13" s="46" t="str">
        <f>VLOOKUP(E13,$J$13:$O$80,3,FALSE)</f>
        <v>이철희</v>
      </c>
      <c r="H13" s="103" t="s">
        <v>315</v>
      </c>
      <c r="J13" s="23">
        <v>1</v>
      </c>
      <c r="K13" s="10" t="s">
        <v>308</v>
      </c>
      <c r="L13" s="10" t="s">
        <v>460</v>
      </c>
      <c r="M13" s="10" t="s">
        <v>461</v>
      </c>
      <c r="N13" s="16" t="s">
        <v>384</v>
      </c>
      <c r="O13" s="17" t="s">
        <v>462</v>
      </c>
      <c r="P13" s="5">
        <v>1</v>
      </c>
    </row>
    <row r="14" spans="2:16" ht="19.5" x14ac:dyDescent="0.3">
      <c r="B14" s="121"/>
      <c r="C14" s="55"/>
      <c r="D14" s="77"/>
      <c r="E14" s="77"/>
      <c r="F14" s="76"/>
      <c r="G14" s="46" t="str">
        <f>VLOOKUP(E13,$J$13:$O$80,4,FALSE)</f>
        <v>김진원</v>
      </c>
      <c r="H14" s="104"/>
      <c r="J14" s="24">
        <v>14</v>
      </c>
      <c r="K14" s="12" t="s">
        <v>319</v>
      </c>
      <c r="L14" s="12" t="s">
        <v>318</v>
      </c>
      <c r="M14" s="12" t="s">
        <v>317</v>
      </c>
      <c r="N14" s="19" t="s">
        <v>441</v>
      </c>
      <c r="O14" s="20" t="s">
        <v>442</v>
      </c>
      <c r="P14" s="5">
        <v>2</v>
      </c>
    </row>
    <row r="15" spans="2:16" ht="19.5" x14ac:dyDescent="0.3">
      <c r="B15" s="121"/>
      <c r="C15" s="55"/>
      <c r="D15" s="77"/>
      <c r="E15" s="77"/>
      <c r="F15" s="76"/>
      <c r="G15" s="46" t="str">
        <f>VLOOKUP(E13,$J$13:$O$80,5,FALSE)</f>
        <v>변진화</v>
      </c>
      <c r="H15" s="104"/>
      <c r="J15" s="24">
        <v>9</v>
      </c>
      <c r="K15" s="10" t="s">
        <v>316</v>
      </c>
      <c r="L15" s="10" t="s">
        <v>443</v>
      </c>
      <c r="M15" s="10" t="s">
        <v>444</v>
      </c>
      <c r="N15" s="16" t="s">
        <v>445</v>
      </c>
      <c r="O15" s="17" t="s">
        <v>446</v>
      </c>
      <c r="P15" s="5">
        <v>3</v>
      </c>
    </row>
    <row r="16" spans="2:16" ht="19.5" x14ac:dyDescent="0.3">
      <c r="B16" s="121"/>
      <c r="C16" s="55"/>
      <c r="D16" s="77"/>
      <c r="E16" s="77"/>
      <c r="F16" s="77"/>
      <c r="G16" s="46" t="str">
        <f>VLOOKUP(E13,$J$13:$O$80,6,FALSE)</f>
        <v>이덕규</v>
      </c>
      <c r="H16" s="104"/>
      <c r="J16" s="24">
        <v>8</v>
      </c>
      <c r="K16" s="10" t="s">
        <v>314</v>
      </c>
      <c r="L16" s="10" t="s">
        <v>447</v>
      </c>
      <c r="M16" s="10" t="s">
        <v>448</v>
      </c>
      <c r="N16" s="16" t="s">
        <v>362</v>
      </c>
      <c r="O16" s="17" t="s">
        <v>363</v>
      </c>
      <c r="P16" s="5">
        <v>4</v>
      </c>
    </row>
    <row r="17" spans="2:16" ht="19.5" x14ac:dyDescent="0.3">
      <c r="B17" s="121"/>
      <c r="C17" s="55"/>
      <c r="D17" s="77"/>
      <c r="E17" s="77">
        <v>4</v>
      </c>
      <c r="F17" s="76" t="str">
        <f>VLOOKUP(E17,$J$13:$K$80,2,FALSE)</f>
        <v>용인시</v>
      </c>
      <c r="G17" s="46" t="str">
        <f>VLOOKUP(E17,$J$13:$O$80,3,FALSE)</f>
        <v>김기돈</v>
      </c>
      <c r="H17" s="104"/>
      <c r="J17" s="24">
        <v>2</v>
      </c>
      <c r="K17" s="10" t="s">
        <v>313</v>
      </c>
      <c r="L17" s="10" t="s">
        <v>365</v>
      </c>
      <c r="M17" s="10" t="s">
        <v>366</v>
      </c>
      <c r="N17" s="16" t="s">
        <v>449</v>
      </c>
      <c r="O17" s="17" t="s">
        <v>450</v>
      </c>
      <c r="P17" s="5">
        <v>5</v>
      </c>
    </row>
    <row r="18" spans="2:16" ht="19.5" x14ac:dyDescent="0.3">
      <c r="B18" s="121"/>
      <c r="C18" s="55"/>
      <c r="D18" s="77"/>
      <c r="E18" s="77"/>
      <c r="F18" s="76"/>
      <c r="G18" s="46" t="str">
        <f>VLOOKUP(E17,$J$13:$O$80,4,FALSE)</f>
        <v>서선이</v>
      </c>
      <c r="H18" s="104"/>
      <c r="J18" s="24">
        <v>6</v>
      </c>
      <c r="K18" s="10" t="s">
        <v>312</v>
      </c>
      <c r="L18" s="10" t="s">
        <v>451</v>
      </c>
      <c r="M18" s="10" t="s">
        <v>452</v>
      </c>
      <c r="N18" s="16" t="s">
        <v>368</v>
      </c>
      <c r="O18" s="17" t="s">
        <v>369</v>
      </c>
      <c r="P18" s="5">
        <v>6</v>
      </c>
    </row>
    <row r="19" spans="2:16" ht="19.5" x14ac:dyDescent="0.3">
      <c r="B19" s="121"/>
      <c r="C19" s="55"/>
      <c r="D19" s="77"/>
      <c r="E19" s="77"/>
      <c r="F19" s="76"/>
      <c r="G19" s="46" t="str">
        <f>VLOOKUP(E17,$J$13:$O$80,5,FALSE)</f>
        <v>이상목</v>
      </c>
      <c r="H19" s="104"/>
      <c r="J19" s="24">
        <v>7</v>
      </c>
      <c r="K19" s="10" t="s">
        <v>311</v>
      </c>
      <c r="L19" s="10" t="s">
        <v>453</v>
      </c>
      <c r="M19" s="10" t="s">
        <v>374</v>
      </c>
      <c r="N19" s="16" t="s">
        <v>454</v>
      </c>
      <c r="O19" s="17" t="s">
        <v>455</v>
      </c>
      <c r="P19" s="5">
        <v>7</v>
      </c>
    </row>
    <row r="20" spans="2:16" ht="19.5" x14ac:dyDescent="0.3">
      <c r="B20" s="121"/>
      <c r="C20" s="74"/>
      <c r="D20" s="77"/>
      <c r="E20" s="77"/>
      <c r="F20" s="77"/>
      <c r="G20" s="46" t="str">
        <f>VLOOKUP(E17,$J$13:$O$80,6,FALSE)</f>
        <v>김연배</v>
      </c>
      <c r="H20" s="101"/>
      <c r="J20" s="24">
        <v>11</v>
      </c>
      <c r="K20" s="10" t="s">
        <v>422</v>
      </c>
      <c r="L20" s="10" t="s">
        <v>456</v>
      </c>
      <c r="M20" s="10" t="s">
        <v>457</v>
      </c>
      <c r="N20" s="16" t="s">
        <v>377</v>
      </c>
      <c r="O20" s="17" t="s">
        <v>378</v>
      </c>
      <c r="P20" s="5">
        <v>8</v>
      </c>
    </row>
    <row r="21" spans="2:16" ht="19.5" x14ac:dyDescent="0.3">
      <c r="B21" s="121"/>
      <c r="C21" s="54" t="s">
        <v>545</v>
      </c>
      <c r="D21" s="77"/>
      <c r="E21" s="77">
        <v>5</v>
      </c>
      <c r="F21" s="76" t="str">
        <f>VLOOKUP(E21,$J$13:$K$80,2,FALSE)</f>
        <v>양주시</v>
      </c>
      <c r="G21" s="46" t="str">
        <f>VLOOKUP(E21,$J$13:$O$80,3,FALSE)</f>
        <v>이용식</v>
      </c>
      <c r="H21" s="103" t="s">
        <v>493</v>
      </c>
      <c r="J21" s="24">
        <v>18</v>
      </c>
      <c r="K21" s="10" t="s">
        <v>309</v>
      </c>
      <c r="L21" s="10" t="s">
        <v>381</v>
      </c>
      <c r="M21" s="10" t="s">
        <v>380</v>
      </c>
      <c r="N21" s="16" t="s">
        <v>458</v>
      </c>
      <c r="O21" s="17" t="s">
        <v>459</v>
      </c>
      <c r="P21" s="5">
        <v>9</v>
      </c>
    </row>
    <row r="22" spans="2:16" ht="19.5" x14ac:dyDescent="0.3">
      <c r="B22" s="121"/>
      <c r="C22" s="55"/>
      <c r="D22" s="77"/>
      <c r="E22" s="77"/>
      <c r="F22" s="76"/>
      <c r="G22" s="46" t="str">
        <f>VLOOKUP(E21,$J$13:$O$80,4,FALSE)</f>
        <v>신동주</v>
      </c>
      <c r="H22" s="104"/>
      <c r="J22" s="24">
        <v>19</v>
      </c>
      <c r="K22" s="10" t="s">
        <v>307</v>
      </c>
      <c r="L22" s="10" t="s">
        <v>463</v>
      </c>
      <c r="M22" s="10" t="s">
        <v>464</v>
      </c>
      <c r="N22" s="16" t="s">
        <v>386</v>
      </c>
      <c r="O22" s="17" t="s">
        <v>387</v>
      </c>
      <c r="P22" s="5">
        <v>10</v>
      </c>
    </row>
    <row r="23" spans="2:16" ht="19.5" x14ac:dyDescent="0.3">
      <c r="B23" s="121"/>
      <c r="C23" s="55"/>
      <c r="D23" s="77"/>
      <c r="E23" s="77"/>
      <c r="F23" s="76"/>
      <c r="G23" s="46" t="str">
        <f>VLOOKUP(E21,$J$13:$O$80,5,FALSE)</f>
        <v>임창석</v>
      </c>
      <c r="H23" s="104"/>
      <c r="J23" s="24">
        <v>16</v>
      </c>
      <c r="K23" s="10" t="s">
        <v>465</v>
      </c>
      <c r="L23" s="10" t="s">
        <v>389</v>
      </c>
      <c r="M23" s="10" t="s">
        <v>466</v>
      </c>
      <c r="N23" s="16" t="s">
        <v>390</v>
      </c>
      <c r="O23" s="17" t="s">
        <v>467</v>
      </c>
      <c r="P23" s="5">
        <v>11</v>
      </c>
    </row>
    <row r="24" spans="2:16" ht="19.5" x14ac:dyDescent="0.3">
      <c r="B24" s="121"/>
      <c r="C24" s="55"/>
      <c r="D24" s="77"/>
      <c r="E24" s="77"/>
      <c r="F24" s="77"/>
      <c r="G24" s="46" t="str">
        <f>VLOOKUP(E21,$J$13:$O$80,6,FALSE)</f>
        <v>신정은</v>
      </c>
      <c r="H24" s="104"/>
      <c r="J24" s="24">
        <v>5</v>
      </c>
      <c r="K24" s="10" t="s">
        <v>306</v>
      </c>
      <c r="L24" s="10" t="s">
        <v>468</v>
      </c>
      <c r="M24" s="10" t="s">
        <v>469</v>
      </c>
      <c r="N24" s="16" t="s">
        <v>470</v>
      </c>
      <c r="O24" s="17" t="s">
        <v>471</v>
      </c>
      <c r="P24" s="5">
        <v>12</v>
      </c>
    </row>
    <row r="25" spans="2:16" ht="19.5" x14ac:dyDescent="0.3">
      <c r="B25" s="121"/>
      <c r="C25" s="55"/>
      <c r="D25" s="77"/>
      <c r="E25" s="77">
        <v>6</v>
      </c>
      <c r="F25" s="76" t="str">
        <f>VLOOKUP(E25,$J$13:$K$80,2,FALSE)</f>
        <v>군포시</v>
      </c>
      <c r="G25" s="46" t="str">
        <f>VLOOKUP(E25,$J$13:$O$80,3,FALSE)</f>
        <v>박정자</v>
      </c>
      <c r="H25" s="104"/>
      <c r="J25" s="24">
        <v>17</v>
      </c>
      <c r="K25" s="10" t="s">
        <v>305</v>
      </c>
      <c r="L25" s="10" t="s">
        <v>472</v>
      </c>
      <c r="M25" s="10" t="s">
        <v>395</v>
      </c>
      <c r="N25" s="16" t="s">
        <v>473</v>
      </c>
      <c r="O25" s="17" t="s">
        <v>396</v>
      </c>
      <c r="P25" s="5">
        <v>13</v>
      </c>
    </row>
    <row r="26" spans="2:16" ht="19.5" x14ac:dyDescent="0.3">
      <c r="B26" s="121"/>
      <c r="C26" s="55"/>
      <c r="D26" s="77"/>
      <c r="E26" s="77"/>
      <c r="F26" s="76"/>
      <c r="G26" s="46" t="str">
        <f>VLOOKUP(E25,$J$13:$O$80,4,FALSE)</f>
        <v>엄정숙</v>
      </c>
      <c r="H26" s="104"/>
      <c r="J26" s="24">
        <v>4</v>
      </c>
      <c r="K26" s="10" t="s">
        <v>304</v>
      </c>
      <c r="L26" s="10" t="s">
        <v>475</v>
      </c>
      <c r="M26" s="10" t="s">
        <v>474</v>
      </c>
      <c r="N26" s="16" t="s">
        <v>398</v>
      </c>
      <c r="O26" s="17" t="s">
        <v>399</v>
      </c>
      <c r="P26" s="5">
        <v>14</v>
      </c>
    </row>
    <row r="27" spans="2:16" ht="19.5" x14ac:dyDescent="0.3">
      <c r="B27" s="121"/>
      <c r="C27" s="55"/>
      <c r="D27" s="77"/>
      <c r="E27" s="77"/>
      <c r="F27" s="76"/>
      <c r="G27" s="46" t="str">
        <f>VLOOKUP(E25,$J$13:$O$80,5,FALSE)</f>
        <v>우효제</v>
      </c>
      <c r="H27" s="104"/>
      <c r="J27" s="24">
        <v>3</v>
      </c>
      <c r="K27" s="10" t="s">
        <v>302</v>
      </c>
      <c r="L27" s="10" t="s">
        <v>403</v>
      </c>
      <c r="M27" s="10" t="s">
        <v>404</v>
      </c>
      <c r="N27" s="16" t="s">
        <v>476</v>
      </c>
      <c r="O27" s="17" t="s">
        <v>477</v>
      </c>
      <c r="P27" s="5">
        <v>15</v>
      </c>
    </row>
    <row r="28" spans="2:16" ht="19.5" x14ac:dyDescent="0.3">
      <c r="B28" s="121"/>
      <c r="C28" s="74"/>
      <c r="D28" s="77"/>
      <c r="E28" s="77"/>
      <c r="F28" s="77"/>
      <c r="G28" s="46" t="str">
        <f>VLOOKUP(E25,$J$13:$O$80,6,FALSE)</f>
        <v>오재호</v>
      </c>
      <c r="H28" s="101"/>
      <c r="J28" s="24">
        <v>10</v>
      </c>
      <c r="K28" s="10" t="s">
        <v>478</v>
      </c>
      <c r="L28" s="10" t="s">
        <v>401</v>
      </c>
      <c r="M28" s="10" t="s">
        <v>479</v>
      </c>
      <c r="N28" s="16" t="s">
        <v>402</v>
      </c>
      <c r="O28" s="17" t="s">
        <v>480</v>
      </c>
      <c r="P28" s="5">
        <v>16</v>
      </c>
    </row>
    <row r="29" spans="2:16" ht="19.5" x14ac:dyDescent="0.3">
      <c r="B29" s="121"/>
      <c r="C29" s="54" t="s">
        <v>546</v>
      </c>
      <c r="D29" s="77"/>
      <c r="E29" s="77">
        <v>7</v>
      </c>
      <c r="F29" s="76" t="str">
        <f>VLOOKUP(E29,$J$13:$K$80,2,FALSE)</f>
        <v>남양주시</v>
      </c>
      <c r="G29" s="46" t="str">
        <f>VLOOKUP(E29,$J$13:$O$80,3,FALSE)</f>
        <v>김성현</v>
      </c>
      <c r="H29" s="103" t="s">
        <v>303</v>
      </c>
      <c r="J29" s="24">
        <v>12</v>
      </c>
      <c r="K29" s="10" t="s">
        <v>301</v>
      </c>
      <c r="L29" s="10" t="s">
        <v>481</v>
      </c>
      <c r="M29" s="10" t="s">
        <v>407</v>
      </c>
      <c r="N29" s="16" t="s">
        <v>482</v>
      </c>
      <c r="O29" s="17" t="s">
        <v>408</v>
      </c>
      <c r="P29" s="5">
        <v>17</v>
      </c>
    </row>
    <row r="30" spans="2:16" ht="19.5" x14ac:dyDescent="0.3">
      <c r="B30" s="121"/>
      <c r="C30" s="55"/>
      <c r="D30" s="77"/>
      <c r="E30" s="77"/>
      <c r="F30" s="76"/>
      <c r="G30" s="46" t="str">
        <f>VLOOKUP(E29,$J$13:$O$80,4,FALSE)</f>
        <v>최만석</v>
      </c>
      <c r="H30" s="104"/>
      <c r="J30" s="24">
        <v>13</v>
      </c>
      <c r="K30" s="10" t="s">
        <v>300</v>
      </c>
      <c r="L30" s="10" t="s">
        <v>483</v>
      </c>
      <c r="M30" s="10" t="s">
        <v>484</v>
      </c>
      <c r="N30" s="16" t="s">
        <v>485</v>
      </c>
      <c r="O30" s="17" t="s">
        <v>486</v>
      </c>
      <c r="P30" s="5">
        <v>18</v>
      </c>
    </row>
    <row r="31" spans="2:16" ht="19.5" x14ac:dyDescent="0.3">
      <c r="B31" s="121"/>
      <c r="C31" s="55"/>
      <c r="D31" s="77"/>
      <c r="E31" s="77"/>
      <c r="F31" s="76"/>
      <c r="G31" s="46" t="str">
        <f>VLOOKUP(E29,$J$13:$O$80,5,FALSE)</f>
        <v>박종태</v>
      </c>
      <c r="H31" s="104"/>
      <c r="J31" s="24">
        <v>15</v>
      </c>
      <c r="K31" s="10" t="s">
        <v>299</v>
      </c>
      <c r="L31" s="10" t="s">
        <v>487</v>
      </c>
      <c r="M31" s="10" t="s">
        <v>488</v>
      </c>
      <c r="N31" s="16" t="s">
        <v>489</v>
      </c>
      <c r="O31" s="17" t="s">
        <v>490</v>
      </c>
      <c r="P31" s="5">
        <v>19</v>
      </c>
    </row>
    <row r="32" spans="2:16" ht="20.25" thickBot="1" x14ac:dyDescent="0.35">
      <c r="B32" s="121"/>
      <c r="C32" s="55"/>
      <c r="D32" s="77"/>
      <c r="E32" s="77"/>
      <c r="F32" s="77"/>
      <c r="G32" s="46" t="str">
        <f>VLOOKUP(E29,$J$13:$O$80,6,FALSE)</f>
        <v>장금순</v>
      </c>
      <c r="H32" s="104"/>
      <c r="J32" s="25">
        <v>20</v>
      </c>
      <c r="K32" s="21" t="s">
        <v>414</v>
      </c>
      <c r="L32" s="21" t="s">
        <v>415</v>
      </c>
      <c r="M32" s="21" t="s">
        <v>491</v>
      </c>
      <c r="N32" s="21" t="s">
        <v>416</v>
      </c>
      <c r="O32" s="22" t="s">
        <v>492</v>
      </c>
      <c r="P32" s="5">
        <v>20</v>
      </c>
    </row>
    <row r="33" spans="2:16" ht="19.5" x14ac:dyDescent="0.3">
      <c r="B33" s="121"/>
      <c r="C33" s="55"/>
      <c r="D33" s="77"/>
      <c r="E33" s="77">
        <v>8</v>
      </c>
      <c r="F33" s="76" t="str">
        <f>VLOOKUP(E33,$J$13:$K$80,2,FALSE)</f>
        <v>광주시</v>
      </c>
      <c r="G33" s="46" t="str">
        <f>VLOOKUP(E33,$J$13:$O$80,3,FALSE)</f>
        <v>염연화</v>
      </c>
      <c r="H33" s="104"/>
      <c r="J33" s="18"/>
      <c r="K33" s="18"/>
      <c r="L33" s="18"/>
      <c r="M33" s="18"/>
      <c r="N33" s="5"/>
      <c r="O33" s="5"/>
      <c r="P33" s="5"/>
    </row>
    <row r="34" spans="2:16" ht="19.5" x14ac:dyDescent="0.3">
      <c r="B34" s="121"/>
      <c r="C34" s="55"/>
      <c r="D34" s="77"/>
      <c r="E34" s="77"/>
      <c r="F34" s="76"/>
      <c r="G34" s="46" t="str">
        <f>VLOOKUP(E33,$J$13:$O$80,4,FALSE)</f>
        <v>정순희</v>
      </c>
      <c r="H34" s="104"/>
      <c r="J34" s="18"/>
      <c r="K34" s="18"/>
      <c r="L34" s="18"/>
      <c r="M34" s="18"/>
      <c r="N34" s="5"/>
      <c r="O34" s="5"/>
      <c r="P34" s="5"/>
    </row>
    <row r="35" spans="2:16" ht="19.5" x14ac:dyDescent="0.3">
      <c r="B35" s="121"/>
      <c r="C35" s="55"/>
      <c r="D35" s="77"/>
      <c r="E35" s="77"/>
      <c r="F35" s="76"/>
      <c r="G35" s="46" t="str">
        <f>VLOOKUP(E33,$J$13:$O$80,5,FALSE)</f>
        <v>오경석</v>
      </c>
      <c r="H35" s="104"/>
      <c r="J35" s="18"/>
      <c r="K35" s="18"/>
      <c r="L35" s="18"/>
      <c r="M35" s="18"/>
      <c r="N35" s="5"/>
      <c r="O35" s="5"/>
      <c r="P35" s="5"/>
    </row>
    <row r="36" spans="2:16" ht="19.5" x14ac:dyDescent="0.3">
      <c r="B36" s="121"/>
      <c r="C36" s="74"/>
      <c r="D36" s="77"/>
      <c r="E36" s="77"/>
      <c r="F36" s="77"/>
      <c r="G36" s="46" t="str">
        <f>VLOOKUP(E33,$J$13:$O$80,6,FALSE)</f>
        <v>김인수</v>
      </c>
      <c r="H36" s="101"/>
      <c r="J36" s="18"/>
      <c r="K36" s="18"/>
      <c r="L36" s="18"/>
      <c r="M36" s="18"/>
      <c r="N36" s="5"/>
      <c r="O36" s="5"/>
      <c r="P36" s="5"/>
    </row>
    <row r="37" spans="2:16" ht="19.5" x14ac:dyDescent="0.3">
      <c r="B37" s="121"/>
      <c r="C37" s="54" t="s">
        <v>547</v>
      </c>
      <c r="D37" s="77"/>
      <c r="E37" s="77">
        <v>9</v>
      </c>
      <c r="F37" s="76" t="str">
        <f>VLOOKUP(E37,$J$13:$K$80,2,FALSE)</f>
        <v>고양시</v>
      </c>
      <c r="G37" s="46" t="str">
        <f>VLOOKUP(E37,$J$13:$O$80,3,FALSE)</f>
        <v>박철용</v>
      </c>
      <c r="H37" s="103" t="s">
        <v>297</v>
      </c>
      <c r="J37" s="18"/>
      <c r="K37" s="18"/>
      <c r="L37" s="18"/>
      <c r="M37" s="18"/>
      <c r="N37" s="5"/>
      <c r="O37" s="5"/>
      <c r="P37" s="5"/>
    </row>
    <row r="38" spans="2:16" ht="19.5" x14ac:dyDescent="0.3">
      <c r="B38" s="121"/>
      <c r="C38" s="55"/>
      <c r="D38" s="77"/>
      <c r="E38" s="77"/>
      <c r="F38" s="76"/>
      <c r="G38" s="46" t="str">
        <f>VLOOKUP(E37,$J$13:$O$80,4,FALSE)</f>
        <v>김효성</v>
      </c>
      <c r="H38" s="104"/>
      <c r="J38" s="18"/>
      <c r="K38" s="18"/>
      <c r="L38" s="18"/>
      <c r="M38" s="18"/>
      <c r="N38" s="5"/>
      <c r="O38" s="5"/>
      <c r="P38" s="5"/>
    </row>
    <row r="39" spans="2:16" ht="19.5" x14ac:dyDescent="0.3">
      <c r="B39" s="121"/>
      <c r="C39" s="55"/>
      <c r="D39" s="77"/>
      <c r="E39" s="77"/>
      <c r="F39" s="76"/>
      <c r="G39" s="46" t="str">
        <f>VLOOKUP(E37,$J$13:$O$80,5,FALSE)</f>
        <v>김용재</v>
      </c>
      <c r="H39" s="104"/>
      <c r="J39" s="18"/>
      <c r="K39" s="18"/>
      <c r="L39" s="18"/>
      <c r="M39" s="18"/>
      <c r="N39" s="5"/>
      <c r="O39" s="5"/>
      <c r="P39" s="5"/>
    </row>
    <row r="40" spans="2:16" ht="19.5" x14ac:dyDescent="0.3">
      <c r="B40" s="121"/>
      <c r="C40" s="55"/>
      <c r="D40" s="77"/>
      <c r="E40" s="77"/>
      <c r="F40" s="77"/>
      <c r="G40" s="46" t="str">
        <f>VLOOKUP(E37,$J$13:$O$80,6,FALSE)</f>
        <v>김순복</v>
      </c>
      <c r="H40" s="104"/>
      <c r="J40" s="18"/>
      <c r="K40" s="5"/>
      <c r="L40" s="5"/>
      <c r="M40" s="5"/>
      <c r="N40" s="5"/>
      <c r="O40" s="5"/>
      <c r="P40" s="5"/>
    </row>
    <row r="41" spans="2:16" ht="19.5" x14ac:dyDescent="0.3">
      <c r="B41" s="121"/>
      <c r="C41" s="55"/>
      <c r="D41" s="77"/>
      <c r="E41" s="77">
        <v>10</v>
      </c>
      <c r="F41" s="76" t="str">
        <f>VLOOKUP(E41,$J$13:$K$80,2,FALSE)</f>
        <v>의정부시</v>
      </c>
      <c r="G41" s="46" t="str">
        <f>VLOOKUP(E41,$J$13:$O$80,3,FALSE)</f>
        <v>최금영</v>
      </c>
      <c r="H41" s="104"/>
      <c r="J41" s="18"/>
      <c r="K41" s="18"/>
      <c r="L41" s="18"/>
      <c r="M41" s="18"/>
      <c r="N41" s="5"/>
      <c r="O41" s="5"/>
      <c r="P41" s="5"/>
    </row>
    <row r="42" spans="2:16" ht="19.5" x14ac:dyDescent="0.3">
      <c r="B42" s="121"/>
      <c r="C42" s="55"/>
      <c r="D42" s="77"/>
      <c r="E42" s="77"/>
      <c r="F42" s="76"/>
      <c r="G42" s="46" t="str">
        <f>VLOOKUP(E41,$J$13:$O$80,4,FALSE)</f>
        <v>김민주</v>
      </c>
      <c r="H42" s="104"/>
      <c r="J42" s="18"/>
      <c r="K42" s="18"/>
      <c r="L42" s="18"/>
      <c r="M42" s="18"/>
      <c r="N42" s="5"/>
      <c r="O42" s="5"/>
      <c r="P42" s="5"/>
    </row>
    <row r="43" spans="2:16" ht="19.5" x14ac:dyDescent="0.3">
      <c r="B43" s="121"/>
      <c r="C43" s="55"/>
      <c r="D43" s="77"/>
      <c r="E43" s="77"/>
      <c r="F43" s="76"/>
      <c r="G43" s="46" t="str">
        <f>VLOOKUP(E41,$J$13:$O$80,5,FALSE)</f>
        <v>정준호</v>
      </c>
      <c r="H43" s="104"/>
      <c r="J43" s="18"/>
      <c r="K43" s="18"/>
      <c r="L43" s="18"/>
      <c r="M43" s="18"/>
      <c r="N43" s="5"/>
      <c r="O43" s="5"/>
      <c r="P43" s="5"/>
    </row>
    <row r="44" spans="2:16" ht="19.5" x14ac:dyDescent="0.3">
      <c r="B44" s="121"/>
      <c r="C44" s="74"/>
      <c r="D44" s="77"/>
      <c r="E44" s="77"/>
      <c r="F44" s="77"/>
      <c r="G44" s="46" t="str">
        <f>VLOOKUP(E41,$J$13:$O$80,6,FALSE)</f>
        <v>박원하</v>
      </c>
      <c r="H44" s="101"/>
      <c r="J44" s="18"/>
      <c r="K44" s="18"/>
      <c r="L44" s="18"/>
      <c r="M44" s="18"/>
      <c r="N44" s="5"/>
      <c r="O44" s="5"/>
      <c r="P44" s="5"/>
    </row>
    <row r="45" spans="2:16" ht="19.5" x14ac:dyDescent="0.3">
      <c r="B45" s="121"/>
      <c r="C45" s="54" t="s">
        <v>548</v>
      </c>
      <c r="D45" s="77"/>
      <c r="E45" s="77">
        <v>11</v>
      </c>
      <c r="F45" s="76" t="str">
        <f>VLOOKUP(E45,$J$13:$K$80,2,FALSE)</f>
        <v>동두천시</v>
      </c>
      <c r="G45" s="46" t="str">
        <f>VLOOKUP(E45,$J$13:$O$80,3,FALSE)</f>
        <v>김태숙</v>
      </c>
      <c r="H45" s="103" t="s">
        <v>494</v>
      </c>
      <c r="J45" s="18"/>
      <c r="K45" s="18"/>
      <c r="L45" s="18"/>
      <c r="M45" s="18"/>
      <c r="N45" s="5"/>
      <c r="O45" s="5"/>
      <c r="P45" s="5"/>
    </row>
    <row r="46" spans="2:16" ht="19.5" x14ac:dyDescent="0.3">
      <c r="B46" s="121"/>
      <c r="C46" s="55"/>
      <c r="D46" s="77"/>
      <c r="E46" s="77"/>
      <c r="F46" s="76"/>
      <c r="G46" s="46" t="str">
        <f>VLOOKUP(E45,$J$13:$O$80,4,FALSE)</f>
        <v>유채연</v>
      </c>
      <c r="H46" s="104"/>
      <c r="J46" s="18"/>
      <c r="K46" s="18"/>
      <c r="L46" s="18"/>
      <c r="M46" s="18"/>
      <c r="N46" s="5"/>
      <c r="O46" s="5"/>
      <c r="P46" s="5"/>
    </row>
    <row r="47" spans="2:16" ht="19.5" x14ac:dyDescent="0.3">
      <c r="B47" s="121"/>
      <c r="C47" s="55"/>
      <c r="D47" s="77"/>
      <c r="E47" s="77"/>
      <c r="F47" s="76"/>
      <c r="G47" s="46" t="str">
        <f>VLOOKUP(E45,$J$13:$O$80,5,FALSE)</f>
        <v>김종균</v>
      </c>
      <c r="H47" s="104"/>
      <c r="J47" s="18"/>
      <c r="K47" s="18"/>
      <c r="L47" s="18"/>
      <c r="M47" s="18"/>
      <c r="N47" s="5"/>
      <c r="O47" s="5"/>
      <c r="P47" s="5"/>
    </row>
    <row r="48" spans="2:16" ht="19.5" x14ac:dyDescent="0.3">
      <c r="B48" s="121"/>
      <c r="C48" s="55"/>
      <c r="D48" s="77"/>
      <c r="E48" s="77"/>
      <c r="F48" s="77"/>
      <c r="G48" s="46" t="str">
        <f>VLOOKUP(E45,$J$13:$O$80,6,FALSE)</f>
        <v>김차보</v>
      </c>
      <c r="H48" s="104"/>
      <c r="J48" s="18"/>
      <c r="K48" s="18"/>
      <c r="L48" s="18"/>
      <c r="M48" s="18"/>
      <c r="N48" s="5"/>
      <c r="O48" s="5"/>
      <c r="P48" s="5"/>
    </row>
    <row r="49" spans="2:16" ht="19.5" x14ac:dyDescent="0.3">
      <c r="B49" s="121"/>
      <c r="C49" s="55"/>
      <c r="D49" s="77"/>
      <c r="E49" s="77">
        <v>12</v>
      </c>
      <c r="F49" s="76" t="str">
        <f>VLOOKUP(E49,$J$13:$K$80,2,FALSE)</f>
        <v>파주시</v>
      </c>
      <c r="G49" s="46" t="str">
        <f>VLOOKUP(E49,$J$13:$O$80,3,FALSE)</f>
        <v>신경희</v>
      </c>
      <c r="H49" s="104"/>
      <c r="J49" s="18"/>
      <c r="K49" s="18"/>
      <c r="L49" s="18"/>
      <c r="M49" s="18"/>
      <c r="N49" s="5"/>
      <c r="O49" s="5"/>
      <c r="P49" s="5"/>
    </row>
    <row r="50" spans="2:16" ht="19.5" x14ac:dyDescent="0.3">
      <c r="B50" s="121"/>
      <c r="C50" s="55"/>
      <c r="D50" s="77"/>
      <c r="E50" s="77"/>
      <c r="F50" s="76"/>
      <c r="G50" s="46" t="str">
        <f>VLOOKUP(E49,$J$13:$O$80,4,FALSE)</f>
        <v>신경수</v>
      </c>
      <c r="H50" s="104"/>
      <c r="J50" s="18"/>
      <c r="K50" s="18"/>
      <c r="L50" s="18"/>
      <c r="M50" s="18"/>
      <c r="N50" s="5"/>
      <c r="O50" s="5"/>
      <c r="P50" s="5"/>
    </row>
    <row r="51" spans="2:16" ht="19.5" x14ac:dyDescent="0.3">
      <c r="B51" s="121"/>
      <c r="C51" s="55"/>
      <c r="D51" s="77"/>
      <c r="E51" s="77"/>
      <c r="F51" s="76"/>
      <c r="G51" s="46" t="str">
        <f>VLOOKUP(E49,$J$13:$O$80,5,FALSE)</f>
        <v>장현자</v>
      </c>
      <c r="H51" s="104"/>
      <c r="J51" s="18"/>
      <c r="K51" s="18"/>
      <c r="L51" s="18"/>
      <c r="M51" s="18"/>
      <c r="N51" s="5"/>
      <c r="O51" s="5"/>
      <c r="P51" s="5"/>
    </row>
    <row r="52" spans="2:16" ht="19.5" x14ac:dyDescent="0.3">
      <c r="B52" s="121"/>
      <c r="C52" s="74"/>
      <c r="D52" s="77"/>
      <c r="E52" s="77"/>
      <c r="F52" s="77"/>
      <c r="G52" s="46" t="str">
        <f>VLOOKUP(E49,$J$13:$O$80,6,FALSE)</f>
        <v>한용운</v>
      </c>
      <c r="H52" s="101"/>
      <c r="J52" s="18"/>
      <c r="K52" s="5"/>
      <c r="L52" s="5"/>
      <c r="M52" s="5"/>
      <c r="N52" s="5"/>
      <c r="O52" s="5"/>
      <c r="P52" s="5"/>
    </row>
    <row r="53" spans="2:16" ht="19.5" x14ac:dyDescent="0.3">
      <c r="B53" s="121"/>
      <c r="C53" s="54" t="s">
        <v>549</v>
      </c>
      <c r="D53" s="77"/>
      <c r="E53" s="77">
        <v>13</v>
      </c>
      <c r="F53" s="76" t="str">
        <f>VLOOKUP(E53,$J$13:$K$80,2,FALSE)</f>
        <v>포천시</v>
      </c>
      <c r="G53" s="46" t="str">
        <f>VLOOKUP(E53,$J$13:$O$80,3,FALSE)</f>
        <v>오흥수</v>
      </c>
      <c r="H53" s="103" t="s">
        <v>295</v>
      </c>
      <c r="J53" s="18"/>
      <c r="K53" s="18"/>
      <c r="L53" s="18"/>
      <c r="M53" s="18"/>
      <c r="N53" s="5"/>
      <c r="O53" s="5"/>
      <c r="P53" s="5"/>
    </row>
    <row r="54" spans="2:16" ht="19.5" x14ac:dyDescent="0.3">
      <c r="B54" s="121"/>
      <c r="C54" s="55"/>
      <c r="D54" s="77"/>
      <c r="E54" s="77"/>
      <c r="F54" s="76"/>
      <c r="G54" s="46" t="str">
        <f>VLOOKUP(E53,$J$13:$O$80,4,FALSE)</f>
        <v>허길순</v>
      </c>
      <c r="H54" s="104"/>
      <c r="J54" s="18"/>
      <c r="K54" s="18"/>
      <c r="L54" s="18"/>
      <c r="M54" s="18"/>
      <c r="N54" s="5"/>
      <c r="O54" s="5"/>
      <c r="P54" s="5"/>
    </row>
    <row r="55" spans="2:16" ht="19.5" x14ac:dyDescent="0.3">
      <c r="B55" s="121"/>
      <c r="C55" s="55"/>
      <c r="D55" s="77"/>
      <c r="E55" s="77"/>
      <c r="F55" s="76"/>
      <c r="G55" s="46" t="str">
        <f>VLOOKUP(E53,$J$13:$O$80,5,FALSE)</f>
        <v>이상철</v>
      </c>
      <c r="H55" s="104"/>
      <c r="J55" s="18"/>
      <c r="K55" s="18"/>
      <c r="L55" s="18"/>
      <c r="M55" s="18"/>
      <c r="N55" s="5"/>
      <c r="O55" s="5"/>
    </row>
    <row r="56" spans="2:16" ht="19.5" x14ac:dyDescent="0.3">
      <c r="B56" s="121"/>
      <c r="C56" s="55"/>
      <c r="D56" s="77"/>
      <c r="E56" s="77"/>
      <c r="F56" s="77"/>
      <c r="G56" s="46" t="str">
        <f>VLOOKUP(E53,$J$13:$O$80,6,FALSE)</f>
        <v>정경복</v>
      </c>
      <c r="H56" s="104"/>
    </row>
    <row r="57" spans="2:16" ht="19.5" x14ac:dyDescent="0.3">
      <c r="B57" s="121"/>
      <c r="C57" s="55"/>
      <c r="D57" s="77"/>
      <c r="E57" s="77">
        <v>14</v>
      </c>
      <c r="F57" s="76" t="str">
        <f>VLOOKUP(E57,$J$13:$K$80,2,FALSE)</f>
        <v>가평군</v>
      </c>
      <c r="G57" s="46" t="str">
        <f>VLOOKUP(E57,$J$13:$O$80,3,FALSE)</f>
        <v>원하윤</v>
      </c>
      <c r="H57" s="104"/>
    </row>
    <row r="58" spans="2:16" ht="19.5" x14ac:dyDescent="0.3">
      <c r="B58" s="121"/>
      <c r="C58" s="55"/>
      <c r="D58" s="77"/>
      <c r="E58" s="77"/>
      <c r="F58" s="76"/>
      <c r="G58" s="46" t="str">
        <f>VLOOKUP(E57,$J$13:$O$80,4,FALSE)</f>
        <v>김영수</v>
      </c>
      <c r="H58" s="104"/>
    </row>
    <row r="59" spans="2:16" ht="19.5" x14ac:dyDescent="0.3">
      <c r="B59" s="121"/>
      <c r="C59" s="55"/>
      <c r="D59" s="77"/>
      <c r="E59" s="77"/>
      <c r="F59" s="76"/>
      <c r="G59" s="46" t="str">
        <f>VLOOKUP(E57,$J$13:$O$80,5,FALSE)</f>
        <v>안도화</v>
      </c>
      <c r="H59" s="104"/>
    </row>
    <row r="60" spans="2:16" ht="19.5" x14ac:dyDescent="0.3">
      <c r="B60" s="121"/>
      <c r="C60" s="74"/>
      <c r="D60" s="77"/>
      <c r="E60" s="77"/>
      <c r="F60" s="77"/>
      <c r="G60" s="46" t="str">
        <f>VLOOKUP(E57,$J$13:$O$80,6,FALSE)</f>
        <v>이선옥</v>
      </c>
      <c r="H60" s="101"/>
    </row>
    <row r="61" spans="2:16" ht="19.5" x14ac:dyDescent="0.3">
      <c r="B61" s="121"/>
      <c r="C61" s="54" t="s">
        <v>550</v>
      </c>
      <c r="D61" s="77"/>
      <c r="E61" s="77">
        <v>15</v>
      </c>
      <c r="F61" s="76" t="str">
        <f>VLOOKUP(E61,$J$13:$K$80,2,FALSE)</f>
        <v>하남시</v>
      </c>
      <c r="G61" s="46" t="str">
        <f>VLOOKUP(E61,$J$13:$O$80,3,FALSE)</f>
        <v>김봉현</v>
      </c>
      <c r="H61" s="103" t="s">
        <v>355</v>
      </c>
    </row>
    <row r="62" spans="2:16" ht="19.5" x14ac:dyDescent="0.3">
      <c r="B62" s="121"/>
      <c r="C62" s="55"/>
      <c r="D62" s="77"/>
      <c r="E62" s="77"/>
      <c r="F62" s="76"/>
      <c r="G62" s="46" t="str">
        <f>VLOOKUP(E61,$J$13:$O$80,4,FALSE)</f>
        <v>조윤형</v>
      </c>
      <c r="H62" s="104"/>
    </row>
    <row r="63" spans="2:16" ht="19.5" x14ac:dyDescent="0.3">
      <c r="B63" s="121"/>
      <c r="C63" s="55"/>
      <c r="D63" s="77"/>
      <c r="E63" s="77"/>
      <c r="F63" s="76"/>
      <c r="G63" s="46" t="str">
        <f>VLOOKUP(E61,$J$13:$O$80,5,FALSE)</f>
        <v>변용복</v>
      </c>
      <c r="H63" s="104"/>
    </row>
    <row r="64" spans="2:16" ht="19.5" x14ac:dyDescent="0.3">
      <c r="B64" s="121"/>
      <c r="C64" s="55"/>
      <c r="D64" s="77"/>
      <c r="E64" s="77"/>
      <c r="F64" s="77"/>
      <c r="G64" s="46" t="str">
        <f>VLOOKUP(E61,$J$13:$O$80,6,FALSE)</f>
        <v>김훈이</v>
      </c>
      <c r="H64" s="104"/>
    </row>
    <row r="65" spans="2:8" ht="19.5" x14ac:dyDescent="0.3">
      <c r="B65" s="121"/>
      <c r="C65" s="55"/>
      <c r="D65" s="77"/>
      <c r="E65" s="77">
        <v>16</v>
      </c>
      <c r="F65" s="76" t="str">
        <f>VLOOKUP(E65,$J$13:$K$80,2,FALSE)</f>
        <v>시흥시</v>
      </c>
      <c r="G65" s="46" t="str">
        <f>VLOOKUP(E65,$J$13:$O$80,3,FALSE)</f>
        <v>오영진</v>
      </c>
      <c r="H65" s="104"/>
    </row>
    <row r="66" spans="2:8" ht="19.5" x14ac:dyDescent="0.3">
      <c r="B66" s="121"/>
      <c r="C66" s="55"/>
      <c r="D66" s="77"/>
      <c r="E66" s="77"/>
      <c r="F66" s="76"/>
      <c r="G66" s="46" t="str">
        <f>VLOOKUP(E65,$J$13:$O$80,4,FALSE)</f>
        <v>이인호</v>
      </c>
      <c r="H66" s="104"/>
    </row>
    <row r="67" spans="2:8" ht="19.5" x14ac:dyDescent="0.3">
      <c r="B67" s="121"/>
      <c r="C67" s="55"/>
      <c r="D67" s="77"/>
      <c r="E67" s="77"/>
      <c r="F67" s="76"/>
      <c r="G67" s="46" t="str">
        <f>VLOOKUP(E65,$J$13:$O$80,5,FALSE)</f>
        <v>김창구</v>
      </c>
      <c r="H67" s="104"/>
    </row>
    <row r="68" spans="2:8" ht="19.5" x14ac:dyDescent="0.3">
      <c r="B68" s="121"/>
      <c r="C68" s="74"/>
      <c r="D68" s="77"/>
      <c r="E68" s="77"/>
      <c r="F68" s="77"/>
      <c r="G68" s="46" t="str">
        <f>VLOOKUP(E65,$J$13:$O$80,6,FALSE)</f>
        <v>김영애</v>
      </c>
      <c r="H68" s="101"/>
    </row>
    <row r="69" spans="2:8" ht="19.5" x14ac:dyDescent="0.3">
      <c r="B69" s="121"/>
      <c r="C69" s="54" t="s">
        <v>551</v>
      </c>
      <c r="D69" s="77"/>
      <c r="E69" s="77">
        <v>17</v>
      </c>
      <c r="F69" s="76" t="str">
        <f>VLOOKUP(E69,$J$13:$K$80,2,FALSE)</f>
        <v>양평군</v>
      </c>
      <c r="G69" s="46" t="str">
        <f>VLOOKUP(E69,$J$13:$O$80,3,FALSE)</f>
        <v>강양순</v>
      </c>
      <c r="H69" s="103" t="s">
        <v>495</v>
      </c>
    </row>
    <row r="70" spans="2:8" ht="19.5" x14ac:dyDescent="0.3">
      <c r="B70" s="121"/>
      <c r="C70" s="55"/>
      <c r="D70" s="77"/>
      <c r="E70" s="77"/>
      <c r="F70" s="76"/>
      <c r="G70" s="46" t="str">
        <f>VLOOKUP(E69,$J$13:$O$80,4,FALSE)</f>
        <v>임상철</v>
      </c>
      <c r="H70" s="104"/>
    </row>
    <row r="71" spans="2:8" ht="19.5" x14ac:dyDescent="0.3">
      <c r="B71" s="121"/>
      <c r="C71" s="55"/>
      <c r="D71" s="77"/>
      <c r="E71" s="77"/>
      <c r="F71" s="76"/>
      <c r="G71" s="46" t="str">
        <f>VLOOKUP(E69,$J$13:$O$80,5,FALSE)</f>
        <v>김영수</v>
      </c>
      <c r="H71" s="104"/>
    </row>
    <row r="72" spans="2:8" ht="19.5" x14ac:dyDescent="0.3">
      <c r="B72" s="121"/>
      <c r="C72" s="55"/>
      <c r="D72" s="77"/>
      <c r="E72" s="77"/>
      <c r="F72" s="77"/>
      <c r="G72" s="46" t="str">
        <f>VLOOKUP(E69,$J$13:$O$80,6,FALSE)</f>
        <v>권오중</v>
      </c>
      <c r="H72" s="104"/>
    </row>
    <row r="73" spans="2:8" ht="19.5" x14ac:dyDescent="0.3">
      <c r="B73" s="121"/>
      <c r="C73" s="55"/>
      <c r="D73" s="77"/>
      <c r="E73" s="77">
        <v>18</v>
      </c>
      <c r="F73" s="76" t="str">
        <f>VLOOKUP(E73,$J$13:$K$80,2,FALSE)</f>
        <v>부천시</v>
      </c>
      <c r="G73" s="46" t="str">
        <f>VLOOKUP(E73,$J$13:$O$80,3,FALSE)</f>
        <v>박정호</v>
      </c>
      <c r="H73" s="104"/>
    </row>
    <row r="74" spans="2:8" ht="19.5" x14ac:dyDescent="0.3">
      <c r="B74" s="121"/>
      <c r="C74" s="55"/>
      <c r="D74" s="77"/>
      <c r="E74" s="77"/>
      <c r="F74" s="76"/>
      <c r="G74" s="46" t="str">
        <f>VLOOKUP(E73,$J$13:$O$80,4,FALSE)</f>
        <v>박동주</v>
      </c>
      <c r="H74" s="104"/>
    </row>
    <row r="75" spans="2:8" ht="19.5" x14ac:dyDescent="0.3">
      <c r="B75" s="121"/>
      <c r="C75" s="55"/>
      <c r="D75" s="77"/>
      <c r="E75" s="77"/>
      <c r="F75" s="76"/>
      <c r="G75" s="46" t="str">
        <f>VLOOKUP(E73,$J$13:$O$80,5,FALSE)</f>
        <v>정래석</v>
      </c>
      <c r="H75" s="104"/>
    </row>
    <row r="76" spans="2:8" ht="19.5" x14ac:dyDescent="0.3">
      <c r="B76" s="121"/>
      <c r="C76" s="74"/>
      <c r="D76" s="77"/>
      <c r="E76" s="77"/>
      <c r="F76" s="77"/>
      <c r="G76" s="46" t="str">
        <f>VLOOKUP(E73,$J$13:$O$80,6,FALSE)</f>
        <v>임선숙</v>
      </c>
      <c r="H76" s="101"/>
    </row>
    <row r="77" spans="2:8" ht="19.5" x14ac:dyDescent="0.3">
      <c r="B77" s="121"/>
      <c r="C77" s="54" t="s">
        <v>552</v>
      </c>
      <c r="D77" s="77"/>
      <c r="E77" s="77">
        <v>19</v>
      </c>
      <c r="F77" s="76" t="str">
        <f>VLOOKUP(E77,$J$13:$K$80,2,FALSE)</f>
        <v>수원시</v>
      </c>
      <c r="G77" s="46" t="str">
        <f>VLOOKUP(E77,$J$13:$O$80,3,FALSE)</f>
        <v>김경숙</v>
      </c>
      <c r="H77" s="103" t="s">
        <v>347</v>
      </c>
    </row>
    <row r="78" spans="2:8" ht="19.5" x14ac:dyDescent="0.3">
      <c r="B78" s="121"/>
      <c r="C78" s="55"/>
      <c r="D78" s="77"/>
      <c r="E78" s="77"/>
      <c r="F78" s="76"/>
      <c r="G78" s="46" t="str">
        <f>VLOOKUP(E77,$J$13:$O$80,4,FALSE)</f>
        <v>허영석</v>
      </c>
      <c r="H78" s="104"/>
    </row>
    <row r="79" spans="2:8" ht="19.5" x14ac:dyDescent="0.3">
      <c r="B79" s="121"/>
      <c r="C79" s="55"/>
      <c r="D79" s="77"/>
      <c r="E79" s="77"/>
      <c r="F79" s="76"/>
      <c r="G79" s="46" t="str">
        <f>VLOOKUP(E77,$J$13:$O$80,5,FALSE)</f>
        <v>김석중</v>
      </c>
      <c r="H79" s="104"/>
    </row>
    <row r="80" spans="2:8" ht="19.5" x14ac:dyDescent="0.3">
      <c r="B80" s="121"/>
      <c r="C80" s="55"/>
      <c r="D80" s="77"/>
      <c r="E80" s="77"/>
      <c r="F80" s="77"/>
      <c r="G80" s="46" t="str">
        <f>VLOOKUP(E77,$J$13:$O$80,6,FALSE)</f>
        <v>손명기</v>
      </c>
      <c r="H80" s="104"/>
    </row>
    <row r="81" spans="2:8" ht="19.5" x14ac:dyDescent="0.3">
      <c r="B81" s="121"/>
      <c r="C81" s="55"/>
      <c r="D81" s="77"/>
      <c r="E81" s="95">
        <v>20</v>
      </c>
      <c r="F81" s="77" t="str">
        <f>VLOOKUP(E81,$J$13:$K$80,2,FALSE)</f>
        <v>화성시</v>
      </c>
      <c r="G81" s="47" t="str">
        <f>VLOOKUP(E81,$J$13:$O$80,3,FALSE)</f>
        <v>송국진</v>
      </c>
      <c r="H81" s="104"/>
    </row>
    <row r="82" spans="2:8" ht="19.5" x14ac:dyDescent="0.3">
      <c r="B82" s="121"/>
      <c r="C82" s="55"/>
      <c r="D82" s="77"/>
      <c r="E82" s="62"/>
      <c r="F82" s="76"/>
      <c r="G82" s="46" t="str">
        <f>VLOOKUP(E81,$J$13:$O$80,4,FALSE)</f>
        <v>정현덕</v>
      </c>
      <c r="H82" s="104"/>
    </row>
    <row r="83" spans="2:8" ht="19.5" x14ac:dyDescent="0.3">
      <c r="B83" s="121"/>
      <c r="C83" s="55"/>
      <c r="D83" s="77"/>
      <c r="E83" s="62"/>
      <c r="F83" s="76"/>
      <c r="G83" s="46" t="str">
        <f>VLOOKUP(E81,$J$13:$O$80,5,FALSE)</f>
        <v>이종인</v>
      </c>
      <c r="H83" s="104"/>
    </row>
    <row r="84" spans="2:8" ht="20.25" thickBot="1" x14ac:dyDescent="0.35">
      <c r="B84" s="122"/>
      <c r="C84" s="85"/>
      <c r="D84" s="78"/>
      <c r="E84" s="72"/>
      <c r="F84" s="78"/>
      <c r="G84" s="48" t="str">
        <f>VLOOKUP(E81,$J$13:$O$80,6,FALSE)</f>
        <v>이영욱</v>
      </c>
      <c r="H84" s="105"/>
    </row>
  </sheetData>
  <sortState ref="S14:W32">
    <sortCondition ref="S13"/>
  </sortState>
  <mergeCells count="63">
    <mergeCell ref="C5:C12"/>
    <mergeCell ref="C13:C20"/>
    <mergeCell ref="C21:C28"/>
    <mergeCell ref="C29:C36"/>
    <mergeCell ref="C37:C44"/>
    <mergeCell ref="H45:H52"/>
    <mergeCell ref="H53:H60"/>
    <mergeCell ref="H61:H68"/>
    <mergeCell ref="H69:H76"/>
    <mergeCell ref="E81:E84"/>
    <mergeCell ref="F81:F84"/>
    <mergeCell ref="H77:H84"/>
    <mergeCell ref="E53:E56"/>
    <mergeCell ref="F53:F56"/>
    <mergeCell ref="E57:E60"/>
    <mergeCell ref="F57:F60"/>
    <mergeCell ref="E61:E64"/>
    <mergeCell ref="F61:F64"/>
    <mergeCell ref="H5:H12"/>
    <mergeCell ref="H13:H20"/>
    <mergeCell ref="H21:H28"/>
    <mergeCell ref="H29:H36"/>
    <mergeCell ref="H37:H44"/>
    <mergeCell ref="C77:C84"/>
    <mergeCell ref="E77:E80"/>
    <mergeCell ref="F77:F80"/>
    <mergeCell ref="E65:E68"/>
    <mergeCell ref="F65:F68"/>
    <mergeCell ref="E69:E72"/>
    <mergeCell ref="F69:F72"/>
    <mergeCell ref="E73:E76"/>
    <mergeCell ref="F73:F76"/>
    <mergeCell ref="C69:C76"/>
    <mergeCell ref="C53:C60"/>
    <mergeCell ref="C61:C68"/>
    <mergeCell ref="E41:E44"/>
    <mergeCell ref="F41:F44"/>
    <mergeCell ref="E45:E48"/>
    <mergeCell ref="F45:F48"/>
    <mergeCell ref="E49:E52"/>
    <mergeCell ref="F49:F52"/>
    <mergeCell ref="C45:C52"/>
    <mergeCell ref="F29:F32"/>
    <mergeCell ref="E33:E36"/>
    <mergeCell ref="F33:F36"/>
    <mergeCell ref="E37:E40"/>
    <mergeCell ref="F37:F40"/>
    <mergeCell ref="B2:H2"/>
    <mergeCell ref="B5:B84"/>
    <mergeCell ref="D5:D84"/>
    <mergeCell ref="E5:E8"/>
    <mergeCell ref="F5:F8"/>
    <mergeCell ref="E9:E12"/>
    <mergeCell ref="F9:F12"/>
    <mergeCell ref="E13:E16"/>
    <mergeCell ref="F13:F16"/>
    <mergeCell ref="E17:E20"/>
    <mergeCell ref="F17:F20"/>
    <mergeCell ref="E21:E24"/>
    <mergeCell ref="F21:F24"/>
    <mergeCell ref="E25:E28"/>
    <mergeCell ref="F25:F28"/>
    <mergeCell ref="E29:E32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개인전예선(4.27~28)</vt:lpstr>
      <vt:lpstr>개인전결선(4.29)</vt:lpstr>
      <vt:lpstr>파크골프(2인남자4.28~29)조추첨</vt:lpstr>
      <vt:lpstr>파크골프(2인여자4.28~29)조추첨</vt:lpstr>
      <vt:lpstr>4인단체(4.30) 조추첨</vt:lpstr>
    </vt:vector>
  </TitlesOfParts>
  <Company>경기도장애인골프협회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dcterms:created xsi:type="dcterms:W3CDTF">2023-03-16T09:18:16Z</dcterms:created>
  <dcterms:modified xsi:type="dcterms:W3CDTF">2023-03-30T01:15:40Z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C:\Users\user\Desktop\도체전조편성.xls</vt:lpwstr>
  </property>
</Properties>
</file>